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<sst xmlns="http://schemas.openxmlformats.org/spreadsheetml/2006/main" count="175" uniqueCount="130">
  <si>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</si>
  <si>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</si>
  <si>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</si>
  <si>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</si>
  <si>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</si>
  <si>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</si>
  <si>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</si>
  <si>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</si>
  <si>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</si>
  <si>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</si>
  <si>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</si>
  <si>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</si>
  <si>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</si>
  <si>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</si>
  <si>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</si>
  <si>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</si>
  <si>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</si>
  <si>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</si>
  <si>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</si>
  <si>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</si>
  <si>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</si>
  <si>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</si>
  <si>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</si>
  <si>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</si>
  <si>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</si>
  <si>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</si>
  <si>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</si>
  <si>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</si>
  <si>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</si>
  <si>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</si>
  <si>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</si>
  <si>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</si>
  <si>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</si>
  <si>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</si>
  <si>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</si>
  <si>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</si>
  <si>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</si>
  <si>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</si>
  <si>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</si>
  <si>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</si>
  <si>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</si>
  <si>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</si>
  <si>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</si>
  <si>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</si>
  <si>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</si>
  <si>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</si>
  <si>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</si>
  <si>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</si>
  <si>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</si>
  <si>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</si>
  <si>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</si>
  <si>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</si>
  <si>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</si>
  <si>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</si>
  <si>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</si>
  <si>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</si>
  <si>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</si>
  <si>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</si>
  <si>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</si>
  <si>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</si>
  <si>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</si>
  <si>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</si>
  <si>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</si>
  <si>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</si>
  <si>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</si>
  <si>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</si>
  <si>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</si>
  <si>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</si>
  <si>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</si>
  <si>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</si>
  <si>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</si>
  <si>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</si>
  <si>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</si>
  <si>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</si>
  <si>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</si>
  <si>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</si>
  <si>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</si>
  <si>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</si>
  <si>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</si>
  <si>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</si>
  <si>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</si>
  <si>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</si>
  <si>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</si>
  <si>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</si>
  <si>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</si>
  <si>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</si>
  <si>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</si>
  <si>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</si>
  <si>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</si>
  <si>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</si>
  <si>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</si>
  <si>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</si>
  <si>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</si>
  <si>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</si>
  <si>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</si>
  <si>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</si>
  <si>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</si>
  <si>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</si>
  <si>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</si>
  <si>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</si>
  <si>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</si>
  <si>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</si>
  <si>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</si>
  <si>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</si>
  <si>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</si>
  <si>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</si>
  <si>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</si>
  <si>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</si>
  <si>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</si>
  <si>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</si>
  <si>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</si>
  <si>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</si>
  <si>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</si>
  <si>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</si>
  <si>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</si>
  <si>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</si>
  <si>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</si>
  <si>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</si>
  <si>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</si>
  <si>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</si>
  <si>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</si>
  <si>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</si>
  <si>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</si>
  <si>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</si>
  <si>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</si>
  <si>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</si>
  <si>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</si>
  <si>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 xml:space="preserve">ООО "Красноярская региональная энергетическая компания" 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</si>
  <si>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2013 год</t>
  </si>
  <si>
    <t>холодное водоснабжение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</si>
</sst>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62">
      <selection activeCell="D69" sqref="D69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9" t="s">
        <v>128</v>
      </c>
      <c r="B3" s="30"/>
      <c r="C3" s="30"/>
      <c r="D3" s="30"/>
      <c r="E3" s="30"/>
      <c r="F3" s="31"/>
    </row>
    <row r="4" spans="1:6" ht="38.25" customHeight="1" thickBot="1">
      <c r="A4" s="25"/>
      <c r="B4" s="36" t="s">
        <v>127</v>
      </c>
      <c r="C4" s="36"/>
      <c r="D4" s="36"/>
      <c r="E4" s="36"/>
      <c r="F4" s="25"/>
    </row>
    <row r="5" spans="1:6" ht="23.25" customHeight="1">
      <c r="A5" s="25"/>
      <c r="B5" s="37" t="s">
        <v>121</v>
      </c>
      <c r="C5" s="37"/>
      <c r="D5" s="37"/>
      <c r="E5" s="37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2" t="s">
        <v>122</v>
      </c>
      <c r="E7" s="33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47.25">
      <c r="A10" s="6" t="s">
        <v>3</v>
      </c>
      <c r="B10" s="2" t="s">
        <v>88</v>
      </c>
      <c r="C10" s="3" t="s">
        <v>7</v>
      </c>
      <c r="D10" s="28" t="s">
        <v>129</v>
      </c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28">
        <v>21421.67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28">
        <v>21377.92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28">
        <v>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28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28">
        <v>0</v>
      </c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28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28">
        <v>0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28">
        <v>0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28">
        <v>0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28">
        <f>1132.68+981.29+2.99</f>
        <v>2116.96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28">
        <f>D20/D22</f>
        <v>3.7117639014058335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28">
        <f>322.338+243+5</f>
        <v>570.338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28">
        <v>4.7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28">
        <f>4495.6</f>
        <v>4495.6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28">
        <v>24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28">
        <f>0.302*D24</f>
        <v>1357.6712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28">
        <v>1516.68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28">
        <v>0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28">
        <f>D30+D31</f>
        <v>1727.4285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28">
        <v>1326.75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28">
        <f>D30*0.302</f>
        <v>400.6785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28">
        <f>D33+D34</f>
        <v>3248.84154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28">
        <f>2495.27</f>
        <v>2495.27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28">
        <f>D33*0.302</f>
        <v>753.57154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28">
        <f>D36+D37+D38+D39</f>
        <v>5223.81542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28">
        <v>0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28">
        <v>242.1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28">
        <v>3826.21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28">
        <f>D38*0.302-0.01</f>
        <v>1155.50542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28">
        <v>0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28">
        <v>0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28">
        <v>0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28">
        <v>0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28">
        <v>0</v>
      </c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28">
        <v>0</v>
      </c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28">
        <v>0</v>
      </c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28">
        <v>443.38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28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28">
        <v>0</v>
      </c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28">
        <v>0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28">
        <v>0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28">
        <v>370.9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28">
        <v>0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28">
        <v>370.9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28">
        <v>16.63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28">
        <v>137.81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28">
        <v>32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28">
        <v>2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28">
        <f>D47/D22</f>
        <v>0.7773986653528259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28">
        <v>24.01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28">
        <v>0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28">
        <v>0</v>
      </c>
      <c r="E62" s="7"/>
      <c r="F62" s="14"/>
    </row>
    <row r="63" spans="1:6" s="11" customFormat="1" ht="15.75">
      <c r="A63" s="20" t="s">
        <v>123</v>
      </c>
      <c r="B63" s="21" t="s">
        <v>111</v>
      </c>
      <c r="C63" s="34"/>
      <c r="D63" s="34"/>
      <c r="E63" s="34"/>
      <c r="F63" s="34"/>
    </row>
    <row r="64" spans="1:6" s="11" customFormat="1" ht="15.75">
      <c r="A64" s="20"/>
      <c r="B64" s="21" t="s">
        <v>112</v>
      </c>
      <c r="C64" s="34"/>
      <c r="D64" s="34"/>
      <c r="E64" s="34"/>
      <c r="F64" s="34"/>
    </row>
    <row r="65" spans="1:6" s="11" customFormat="1" ht="15.75">
      <c r="A65" s="20"/>
      <c r="B65" s="21" t="s">
        <v>113</v>
      </c>
      <c r="C65" s="34"/>
      <c r="D65" s="34"/>
      <c r="E65" s="34"/>
      <c r="F65" s="34"/>
    </row>
    <row r="66" spans="1:6" s="11" customFormat="1" ht="15.75">
      <c r="A66" s="20"/>
      <c r="B66" s="21" t="s">
        <v>114</v>
      </c>
      <c r="C66" s="34"/>
      <c r="D66" s="34"/>
      <c r="E66" s="34"/>
      <c r="F66" s="34"/>
    </row>
    <row r="67" spans="1:6" s="11" customFormat="1" ht="31.5">
      <c r="A67" s="20"/>
      <c r="B67" s="21" t="s">
        <v>115</v>
      </c>
      <c r="C67" s="34"/>
      <c r="D67" s="34"/>
      <c r="E67" s="34"/>
      <c r="F67" s="34"/>
    </row>
    <row r="68" spans="1:6" s="11" customFormat="1" ht="15.75">
      <c r="A68" s="20"/>
      <c r="B68" s="21" t="s">
        <v>116</v>
      </c>
      <c r="C68" s="34"/>
      <c r="D68" s="34"/>
      <c r="E68" s="34"/>
      <c r="F68" s="34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8" t="s">
        <v>125</v>
      </c>
      <c r="B70" s="38"/>
      <c r="C70" s="38"/>
      <c r="D70" s="38"/>
      <c r="E70" s="38"/>
      <c r="F70" s="38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5" t="s">
        <v>124</v>
      </c>
      <c r="B72" s="35"/>
      <c r="C72" s="35"/>
      <c r="D72" s="35"/>
      <c r="E72" s="35"/>
      <c r="F72" s="35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Константин Николаевич Базарный</cp:lastModifiedBy>
  <cp:lastPrinted>2010-09-07T03:10:56Z</cp:lastPrinted>
  <dcterms:created xsi:type="dcterms:W3CDTF">2010-05-25T03:00:19Z</dcterms:created>
  <dcterms:modified xsi:type="dcterms:W3CDTF">2013-01-30T08:57:57Z</dcterms:modified>
  <cp:category/>
  <cp:version/>
  <cp:contentType/>
  <cp:contentStatus/>
</cp:coreProperties>
</file>