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<sst xmlns="http://schemas.openxmlformats.org/spreadsheetml/2006/main" count="142" uniqueCount="112">
  <si>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</si>
  <si>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</si>
  <si>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</si>
  <si>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</si>
  <si>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</si>
  <si>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</si>
  <si>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</si>
  <si>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</si>
  <si>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</si>
  <si>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</si>
  <si>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</si>
  <si>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</si>
  <si>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</si>
  <si>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</si>
  <si>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</si>
  <si>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</si>
  <si>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</si>
  <si>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</si>
  <si>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</si>
  <si>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</si>
  <si>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</si>
  <si>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</si>
  <si>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</si>
  <si>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</si>
  <si>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</si>
  <si>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</si>
  <si>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</si>
  <si>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</si>
  <si>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</si>
  <si>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</si>
  <si>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</si>
  <si>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</si>
  <si>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</si>
  <si>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</si>
  <si>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</si>
  <si>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</si>
  <si>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</si>
  <si>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</si>
  <si>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</si>
  <si>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</si>
  <si>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</si>
  <si>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</si>
  <si>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</si>
  <si>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</si>
  <si>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</si>
  <si>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</si>
  <si>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</si>
  <si>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</si>
  <si>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</si>
  <si>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</si>
  <si>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</si>
  <si>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</si>
  <si>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</si>
  <si>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</si>
  <si>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</si>
  <si>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</si>
  <si>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</si>
  <si>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</si>
  <si>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</si>
  <si>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</si>
  <si>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</si>
  <si>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</si>
  <si>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</si>
  <si>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</si>
  <si>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</si>
  <si>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</si>
  <si>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</si>
  <si>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</si>
  <si>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</si>
  <si>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</si>
  <si>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</si>
  <si>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</si>
  <si>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</si>
  <si>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</si>
  <si>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</si>
  <si>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</si>
  <si>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</si>
  <si>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</si>
  <si>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</si>
  <si>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</si>
  <si>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</si>
  <si>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</si>
  <si>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</si>
  <si>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</si>
  <si>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</si>
  <si>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</si>
  <si>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</si>
  <si>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</si>
  <si>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</si>
  <si>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</si>
  <si>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</si>
  <si>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</si>
  <si>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</si>
  <si>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</si>
  <si>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</si>
  <si>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</si>
  <si>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</si>
  <si>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</si>
  <si>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</si>
  <si>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</si>
  <si>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</si>
  <si>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</si>
  <si>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</si>
  <si>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</si>
  <si>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</si>
  <si>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</si>
  <si>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</si>
  <si>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</si>
  <si>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</si>
  <si>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</si>
  <si>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очистка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</si>
  <si>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 очистки сточных вод за  2012год (факт)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</si>
</sst>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165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>
      <alignment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2" fontId="6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7">
      <pane xSplit="3" ySplit="4" topLeftCell="D44" activePane="bottomRight" state="frozen"/>
      <selection pane="topLeft" activeCell="A7" sqref="A7"/>
      <selection pane="topRight" activeCell="D7" sqref="D7"/>
      <selection pane="bottomLeft" activeCell="A11" sqref="A11"/>
      <selection pane="bottomRight" activeCell="C51" sqref="C51:F56"/>
    </sheetView>
  </sheetViews>
  <sheetFormatPr defaultColWidth="9.00390625" defaultRowHeight="12.75"/>
  <cols>
    <col min="1" max="1" width="9.125" style="15" customWidth="1"/>
    <col min="2" max="2" width="48.25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36" t="s">
        <v>111</v>
      </c>
      <c r="B3" s="37"/>
      <c r="C3" s="37"/>
      <c r="D3" s="37"/>
      <c r="E3" s="37"/>
      <c r="F3" s="38"/>
    </row>
    <row r="4" spans="1:6" ht="33" customHeight="1" thickBot="1">
      <c r="A4" s="22"/>
      <c r="B4" s="42" t="s">
        <v>109</v>
      </c>
      <c r="C4" s="42"/>
      <c r="D4" s="42"/>
      <c r="E4" s="42"/>
      <c r="F4" s="22"/>
    </row>
    <row r="5" spans="1:6" ht="23.25" customHeight="1">
      <c r="A5" s="22"/>
      <c r="B5" s="43" t="s">
        <v>50</v>
      </c>
      <c r="C5" s="43"/>
      <c r="D5" s="43"/>
      <c r="E5" s="43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9" t="s">
        <v>51</v>
      </c>
      <c r="E7" s="40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9" t="s">
        <v>110</v>
      </c>
      <c r="E10" s="40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12610.57</v>
      </c>
      <c r="E11" s="25">
        <v>10598.5</v>
      </c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31">
        <f>D13+D16+D21+D22+D24+D25+D26+D27+D30+D33+D38</f>
        <v>12608.539999999999</v>
      </c>
      <c r="E12" s="25">
        <f>E13+E16+E21+E22+E24+E25+E26+E27+E30+E33+E38</f>
        <v>13648.9</v>
      </c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>
        <v>0</v>
      </c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13">
        <v>0</v>
      </c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>
        <v>0</v>
      </c>
      <c r="F15" s="13"/>
    </row>
    <row r="16" spans="1:6" s="9" customFormat="1" ht="63">
      <c r="A16" s="5" t="s">
        <v>80</v>
      </c>
      <c r="B16" s="2" t="s">
        <v>102</v>
      </c>
      <c r="C16" s="3" t="s">
        <v>4</v>
      </c>
      <c r="D16" s="6">
        <v>873.66</v>
      </c>
      <c r="E16" s="25">
        <v>614.6</v>
      </c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>
        <v>0</v>
      </c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25">
        <v>0</v>
      </c>
      <c r="E18" s="25">
        <v>0</v>
      </c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f>D16/D20</f>
        <v>3.0373383395911557</v>
      </c>
      <c r="E19" s="28">
        <f>E16/E20</f>
        <v>2.163208559914119</v>
      </c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27">
        <v>287.64</v>
      </c>
      <c r="E20" s="25">
        <v>284.115</v>
      </c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8">
        <v>41.25</v>
      </c>
      <c r="E21" s="25">
        <v>48.1</v>
      </c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8">
        <v>4496.57</v>
      </c>
      <c r="E22" s="25">
        <v>4118.7</v>
      </c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8">
        <v>21.9</v>
      </c>
      <c r="E23" s="25">
        <v>19.6</v>
      </c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8">
        <v>1537.83</v>
      </c>
      <c r="E24" s="25">
        <v>1238.6</v>
      </c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8">
        <v>2706.15</v>
      </c>
      <c r="E25" s="25">
        <v>1938.2</v>
      </c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8">
        <v>0</v>
      </c>
      <c r="E26" s="25">
        <v>0</v>
      </c>
      <c r="F26" s="13"/>
    </row>
    <row r="27" spans="1:6" s="9" customFormat="1" ht="31.5">
      <c r="A27" s="5" t="s">
        <v>90</v>
      </c>
      <c r="B27" s="2" t="s">
        <v>65</v>
      </c>
      <c r="C27" s="3" t="s">
        <v>4</v>
      </c>
      <c r="D27" s="8">
        <v>948.45</v>
      </c>
      <c r="E27" s="25">
        <v>1617.7</v>
      </c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8">
        <v>539.09</v>
      </c>
      <c r="E28" s="25">
        <v>769.7</v>
      </c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8">
        <v>184.37</v>
      </c>
      <c r="E29" s="25">
        <v>231.2</v>
      </c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8">
        <v>0</v>
      </c>
      <c r="E30" s="25">
        <v>1560.7</v>
      </c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8">
        <v>0</v>
      </c>
      <c r="E31" s="25">
        <v>997</v>
      </c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8">
        <v>0</v>
      </c>
      <c r="E32" s="25">
        <v>295.2</v>
      </c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8">
        <v>982.33</v>
      </c>
      <c r="E33" s="25">
        <v>1489.8</v>
      </c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8"/>
      <c r="E34" s="25">
        <v>357.2</v>
      </c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8">
        <v>169.65</v>
      </c>
      <c r="E35" s="25">
        <v>612.1</v>
      </c>
      <c r="F35" s="13"/>
    </row>
    <row r="36" spans="1:6" s="9" customFormat="1" ht="15.75">
      <c r="A36" s="5" t="s">
        <v>26</v>
      </c>
      <c r="B36" s="2" t="s">
        <v>27</v>
      </c>
      <c r="C36" s="2" t="s">
        <v>4</v>
      </c>
      <c r="D36" s="8">
        <v>605.57</v>
      </c>
      <c r="E36" s="25">
        <v>351.6</v>
      </c>
      <c r="F36" s="13"/>
    </row>
    <row r="37" spans="1:6" s="9" customFormat="1" ht="31.5">
      <c r="A37" s="5" t="s">
        <v>28</v>
      </c>
      <c r="B37" s="2" t="s">
        <v>29</v>
      </c>
      <c r="C37" s="2" t="s">
        <v>4</v>
      </c>
      <c r="D37" s="8">
        <v>207.11</v>
      </c>
      <c r="E37" s="25">
        <v>168.9</v>
      </c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8">
        <v>1022.3</v>
      </c>
      <c r="E38" s="25">
        <v>1022.5</v>
      </c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8">
        <v>2.04</v>
      </c>
      <c r="E39" s="25">
        <v>0</v>
      </c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8">
        <v>1.7</v>
      </c>
      <c r="E40" s="25">
        <v>0</v>
      </c>
      <c r="F40" s="13"/>
    </row>
    <row r="41" spans="1:6" s="9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5">
        <v>0</v>
      </c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5">
        <v>0</v>
      </c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5">
        <v>0</v>
      </c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5">
        <v>0</v>
      </c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35">
        <v>98.91</v>
      </c>
      <c r="E45" s="33">
        <v>82.964</v>
      </c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29">
        <v>0</v>
      </c>
      <c r="E46" s="30">
        <v>0</v>
      </c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32">
        <f>D45</f>
        <v>98.91</v>
      </c>
      <c r="E47" s="33">
        <f>E45</f>
        <v>82.964</v>
      </c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32">
        <v>3</v>
      </c>
      <c r="E48" s="33">
        <v>3</v>
      </c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34">
        <v>2</v>
      </c>
      <c r="E49" s="31">
        <v>2</v>
      </c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34">
        <v>1</v>
      </c>
      <c r="E50" s="31">
        <v>1</v>
      </c>
      <c r="F50" s="13"/>
    </row>
    <row r="51" spans="1:6" s="9" customFormat="1" ht="15.75">
      <c r="A51" s="18" t="s">
        <v>107</v>
      </c>
      <c r="B51" s="13" t="s">
        <v>42</v>
      </c>
      <c r="C51" s="44"/>
      <c r="D51" s="45"/>
      <c r="E51" s="45"/>
      <c r="F51" s="46"/>
    </row>
    <row r="52" spans="1:6" s="9" customFormat="1" ht="15.75">
      <c r="A52" s="11"/>
      <c r="B52" s="10" t="s">
        <v>43</v>
      </c>
      <c r="C52" s="47"/>
      <c r="D52" s="41"/>
      <c r="E52" s="41"/>
      <c r="F52" s="48"/>
    </row>
    <row r="53" spans="1:6" s="9" customFormat="1" ht="15.75">
      <c r="A53" s="11"/>
      <c r="B53" s="10" t="s">
        <v>44</v>
      </c>
      <c r="C53" s="47"/>
      <c r="D53" s="41"/>
      <c r="E53" s="41"/>
      <c r="F53" s="48"/>
    </row>
    <row r="54" spans="1:6" s="9" customFormat="1" ht="15.75">
      <c r="A54" s="11"/>
      <c r="B54" s="10" t="s">
        <v>45</v>
      </c>
      <c r="C54" s="47"/>
      <c r="D54" s="41"/>
      <c r="E54" s="41"/>
      <c r="F54" s="48"/>
    </row>
    <row r="55" spans="1:6" s="9" customFormat="1" ht="15.75">
      <c r="A55" s="11"/>
      <c r="B55" s="10" t="s">
        <v>46</v>
      </c>
      <c r="C55" s="47"/>
      <c r="D55" s="41"/>
      <c r="E55" s="41"/>
      <c r="F55" s="48"/>
    </row>
    <row r="56" spans="1:6" s="9" customFormat="1" ht="15.75">
      <c r="A56" s="11"/>
      <c r="B56" s="10" t="s">
        <v>47</v>
      </c>
      <c r="C56" s="49"/>
      <c r="D56" s="50"/>
      <c r="E56" s="50"/>
      <c r="F56" s="51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52" t="s">
        <v>52</v>
      </c>
      <c r="B58" s="52"/>
      <c r="C58" s="52"/>
      <c r="D58" s="52"/>
      <c r="E58" s="52"/>
      <c r="F58" s="52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41" t="s">
        <v>53</v>
      </c>
      <c r="B60" s="41"/>
      <c r="C60" s="41"/>
      <c r="D60" s="41"/>
      <c r="E60" s="41"/>
      <c r="F60" s="41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9:D50 D11 D13:D1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2013-02-28T08:33:01Z</dcterms:modified>
  <cp:category/>
  <cp:version/>
  <cp:contentType/>
  <cp:contentStatus/>
</cp:coreProperties>
</file>