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Titles" localSheetId="0">'фин-хоз деят'!$7:$8</definedName>
    <definedName name="_xlnm.Print_Area" localSheetId="0">'фин-хоз деят'!$A$1:$G$76</definedName>
  </definedNames>
  <calcPr fullCalcOnLoad="1"/>
</workbook>
</file>

<file path=xl/sharedStrings.xml><?xml version="1.0" encoding="utf-8"?>
<sst xmlns="http://schemas.openxmlformats.org/spreadsheetml/2006/main" count="183" uniqueCount="133">
  <si>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</si>
  <si>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</si>
  <si>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</si>
  <si>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</si>
  <si>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</si>
  <si>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</si>
  <si>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</si>
  <si>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</si>
  <si>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</si>
  <si>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</si>
  <si>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</si>
  <si>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</si>
  <si>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</si>
  <si>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</si>
  <si>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</si>
  <si>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</si>
  <si>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</si>
  <si>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</si>
  <si>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</si>
  <si>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</si>
  <si>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</si>
  <si>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</si>
  <si>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</si>
  <si>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</si>
  <si>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</si>
  <si>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</si>
  <si>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</si>
  <si>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</si>
  <si>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</si>
  <si>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</si>
  <si>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</si>
  <si>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</si>
  <si>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</si>
  <si>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</si>
  <si>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</si>
  <si>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</si>
  <si>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</si>
  <si>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</si>
  <si>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</si>
  <si>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</si>
  <si>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</si>
  <si>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</si>
  <si>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</si>
  <si>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</si>
  <si>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</si>
  <si>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</si>
  <si>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</si>
  <si>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</si>
  <si>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</si>
  <si>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</si>
  <si>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</si>
  <si>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</si>
  <si>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</si>
  <si>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</si>
  <si>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</si>
  <si>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</si>
  <si>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</si>
  <si>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</si>
  <si>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</si>
  <si>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</si>
  <si>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</si>
  <si>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</si>
  <si>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</si>
  <si>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</si>
  <si>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</si>
  <si>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</si>
  <si>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</si>
  <si>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</si>
  <si>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</si>
  <si>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</si>
  <si>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</si>
  <si>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</si>
  <si>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</si>
  <si>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</si>
  <si>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</si>
  <si>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</si>
  <si>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</si>
  <si>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</si>
  <si>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</si>
  <si>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</si>
  <si>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</si>
  <si>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</si>
  <si>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</si>
  <si>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</si>
  <si>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</si>
  <si>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</si>
  <si>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</si>
  <si>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</si>
  <si>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</si>
  <si>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</si>
  <si>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</si>
  <si>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</si>
  <si>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</si>
  <si>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</si>
  <si>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</si>
  <si>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</si>
  <si>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</si>
  <si>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</si>
  <si>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</si>
  <si>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</si>
  <si>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</si>
  <si>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</si>
  <si>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</si>
  <si>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</si>
  <si>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</si>
  <si>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</si>
  <si>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</si>
  <si>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</si>
  <si>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</si>
  <si>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</si>
  <si>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</si>
  <si>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</si>
  <si>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</si>
  <si>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</si>
  <si>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</si>
  <si>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</si>
  <si>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</si>
  <si>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</si>
  <si>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</si>
  <si>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</si>
  <si>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</si>
  <si>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</si>
  <si>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</si>
  <si>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</si>
  <si>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</si>
  <si>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</si>
  <si>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</si>
  <si>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"Ачинские коммунальные системы"</t>
  </si>
  <si>
    <t>объем холодной воды ОАО "РУСАЛ Ачинск"</t>
  </si>
  <si>
    <t>объем холодной воды ЗАО "Промэнерго"</t>
  </si>
  <si>
    <t>объем холодной воды ОАО "Хлебная база 17"</t>
  </si>
  <si>
    <t>Отклонение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</si>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</sst>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р_."/>
    <numFmt numFmtId="173" formatCode="#,##0.00_ ;\-#,##0.00\ "/>
    <numFmt numFmtId="174" formatCode="#,##0.0_ ;\-#,##0.0\ "/>
    <numFmt numFmtId="175" formatCode="#,##0_ ;\-#,##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22"/>
      <name val="Times New Roman"/>
      <family val="1"/>
    </font>
    <font>
      <sz val="9"/>
      <name val="Times New Roman"/>
      <family val="1"/>
    </font>
    <font>
      <sz val="11"/>
      <color indexed="15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b/>
      <sz val="11"/>
      <color indexed="15"/>
      <name val="Calibri"/>
      <family val="2"/>
    </font>
    <font>
      <b/>
      <sz val="11"/>
      <color indexed="48"/>
      <name val="Calibri"/>
      <family val="2"/>
    </font>
    <font>
      <b/>
      <sz val="18"/>
      <color indexed="1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173" fontId="6" fillId="0" borderId="11" xfId="0" applyNumberFormat="1" applyFont="1" applyFill="1" applyBorder="1" applyAlignment="1" applyProtection="1">
      <alignment horizontal="right" vertical="center" wrapText="1"/>
      <protection/>
    </xf>
    <xf numFmtId="173" fontId="6" fillId="0" borderId="11" xfId="0" applyNumberFormat="1" applyFont="1" applyFill="1" applyBorder="1" applyAlignment="1" applyProtection="1">
      <alignment horizontal="right" vertical="center"/>
      <protection locked="0"/>
    </xf>
    <xf numFmtId="173" fontId="6" fillId="0" borderId="11" xfId="0" applyNumberFormat="1" applyFont="1" applyFill="1" applyBorder="1" applyAlignment="1" applyProtection="1">
      <alignment horizontal="right" vertical="center"/>
      <protection/>
    </xf>
    <xf numFmtId="175" fontId="6" fillId="0" borderId="11" xfId="0" applyNumberFormat="1" applyFont="1" applyFill="1" applyBorder="1" applyAlignment="1" applyProtection="1">
      <alignment horizontal="right" vertical="center" wrapText="1"/>
      <protection/>
    </xf>
    <xf numFmtId="175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>
      <alignment horizontal="left" vertical="center" wrapText="1"/>
    </xf>
    <xf numFmtId="43" fontId="9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Другая 1">
      <a:dk1>
        <a:srgbClr val="24F4DB"/>
      </a:dk1>
      <a:lt1>
        <a:sysClr val="window" lastClr="FFFFFF"/>
      </a:lt1>
      <a:dk2>
        <a:srgbClr val="B71FC7"/>
      </a:dk2>
      <a:lt2>
        <a:srgbClr val="FC9EC2"/>
      </a:lt2>
      <a:accent1>
        <a:srgbClr val="00B050"/>
      </a:accent1>
      <a:accent2>
        <a:srgbClr val="00B0F0"/>
      </a:accent2>
      <a:accent3>
        <a:srgbClr val="FFFF00"/>
      </a:accent3>
      <a:accent4>
        <a:srgbClr val="F79646"/>
      </a:accent4>
      <a:accent5>
        <a:srgbClr val="BF0000"/>
      </a:accent5>
      <a:accent6>
        <a:srgbClr val="FA40DF"/>
      </a:accent6>
      <a:hlink>
        <a:srgbClr val="C9F0FF"/>
      </a:hlink>
      <a:folHlink>
        <a:srgbClr val="6565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zoomScalePageLayoutView="0" workbookViewId="0" topLeftCell="A7">
      <pane xSplit="3" ySplit="4" topLeftCell="D11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E64" sqref="E64"/>
    </sheetView>
  </sheetViews>
  <sheetFormatPr defaultColWidth="9.00390625" defaultRowHeight="12.75"/>
  <cols>
    <col min="1" max="1" width="9.125" style="5" customWidth="1"/>
    <col min="2" max="2" width="46.25390625" style="6" customWidth="1"/>
    <col min="3" max="4" width="13.375" style="5" customWidth="1"/>
    <col min="5" max="5" width="15.625" style="1" customWidth="1"/>
    <col min="6" max="6" width="13.875" style="1" customWidth="1"/>
    <col min="7" max="7" width="25.625" style="1" customWidth="1"/>
    <col min="8" max="8" width="11.75390625" style="1" customWidth="1"/>
    <col min="9" max="16384" width="9.125" style="1" customWidth="1"/>
  </cols>
  <sheetData>
    <row r="1" ht="18.75">
      <c r="G1" s="7" t="s">
        <v>119</v>
      </c>
    </row>
    <row r="2" ht="19.5" thickBot="1">
      <c r="G2" s="7"/>
    </row>
    <row r="3" spans="1:7" ht="75.75" customHeight="1" thickBot="1">
      <c r="A3" s="31" t="s">
        <v>132</v>
      </c>
      <c r="B3" s="32"/>
      <c r="C3" s="32"/>
      <c r="D3" s="32"/>
      <c r="E3" s="32"/>
      <c r="F3" s="32"/>
      <c r="G3" s="33"/>
    </row>
    <row r="4" spans="1:7" ht="33" customHeight="1" thickBot="1">
      <c r="A4" s="11"/>
      <c r="B4" s="38" t="s">
        <v>127</v>
      </c>
      <c r="C4" s="38"/>
      <c r="D4" s="38"/>
      <c r="E4" s="38"/>
      <c r="F4" s="11"/>
      <c r="G4" s="11"/>
    </row>
    <row r="5" spans="1:7" ht="23.25" customHeight="1">
      <c r="A5" s="11"/>
      <c r="B5" s="39" t="s">
        <v>121</v>
      </c>
      <c r="C5" s="39"/>
      <c r="D5" s="39"/>
      <c r="E5" s="39"/>
      <c r="F5" s="13"/>
      <c r="G5" s="11"/>
    </row>
    <row r="6" spans="1:7" ht="12" customHeight="1">
      <c r="A6" s="2"/>
      <c r="B6" s="2"/>
      <c r="C6" s="2"/>
      <c r="D6" s="2"/>
      <c r="E6" s="12"/>
      <c r="F6" s="12"/>
      <c r="G6" s="12"/>
    </row>
    <row r="7" spans="1:7" ht="25.5">
      <c r="A7" s="14" t="s">
        <v>0</v>
      </c>
      <c r="B7" s="14" t="s">
        <v>1</v>
      </c>
      <c r="C7" s="14" t="s">
        <v>2</v>
      </c>
      <c r="D7" s="34" t="s">
        <v>122</v>
      </c>
      <c r="E7" s="35"/>
      <c r="F7" s="41" t="s">
        <v>131</v>
      </c>
      <c r="G7" s="15" t="s">
        <v>94</v>
      </c>
    </row>
    <row r="8" spans="1:7" ht="25.5">
      <c r="A8" s="14"/>
      <c r="B8" s="14"/>
      <c r="C8" s="14"/>
      <c r="D8" s="14" t="s">
        <v>117</v>
      </c>
      <c r="E8" s="14" t="s">
        <v>118</v>
      </c>
      <c r="F8" s="42"/>
      <c r="G8" s="15"/>
    </row>
    <row r="9" spans="1:7" ht="15.75">
      <c r="A9" s="14">
        <v>1</v>
      </c>
      <c r="B9" s="14">
        <f>A9+1</f>
        <v>2</v>
      </c>
      <c r="C9" s="14">
        <f>B9+1</f>
        <v>3</v>
      </c>
      <c r="D9" s="14">
        <f>C9+1</f>
        <v>4</v>
      </c>
      <c r="E9" s="14">
        <f>D9+1</f>
        <v>5</v>
      </c>
      <c r="F9" s="14">
        <v>6</v>
      </c>
      <c r="G9" s="14">
        <v>7</v>
      </c>
    </row>
    <row r="10" spans="1:7" s="3" customFormat="1" ht="15.75">
      <c r="A10" s="16" t="s">
        <v>3</v>
      </c>
      <c r="B10" s="17" t="s">
        <v>88</v>
      </c>
      <c r="C10" s="14" t="s">
        <v>7</v>
      </c>
      <c r="D10" s="14"/>
      <c r="E10" s="18"/>
      <c r="F10" s="18"/>
      <c r="G10" s="29"/>
    </row>
    <row r="11" spans="1:7" s="3" customFormat="1" ht="15.75">
      <c r="A11" s="16" t="s">
        <v>4</v>
      </c>
      <c r="B11" s="17" t="s">
        <v>95</v>
      </c>
      <c r="C11" s="14" t="s">
        <v>8</v>
      </c>
      <c r="D11" s="22">
        <v>117094.88</v>
      </c>
      <c r="E11" s="23">
        <v>110407.09</v>
      </c>
      <c r="F11" s="23">
        <f>E11-D11</f>
        <v>-6687.790000000008</v>
      </c>
      <c r="G11" s="27"/>
    </row>
    <row r="12" spans="1:7" s="3" customFormat="1" ht="38.25">
      <c r="A12" s="16">
        <v>3</v>
      </c>
      <c r="B12" s="17" t="s">
        <v>9</v>
      </c>
      <c r="C12" s="14" t="s">
        <v>8</v>
      </c>
      <c r="D12" s="22">
        <v>115594.15</v>
      </c>
      <c r="E12" s="23">
        <v>126495.8</v>
      </c>
      <c r="F12" s="23">
        <f aca="true" t="shared" si="0" ref="F12:F65">E12-D12</f>
        <v>10901.650000000009</v>
      </c>
      <c r="G12" s="27"/>
    </row>
    <row r="13" spans="1:7" s="3" customFormat="1" ht="25.5">
      <c r="A13" s="16" t="s">
        <v>10</v>
      </c>
      <c r="B13" s="17" t="s">
        <v>89</v>
      </c>
      <c r="C13" s="14" t="s">
        <v>8</v>
      </c>
      <c r="D13" s="22">
        <v>39259.09</v>
      </c>
      <c r="E13" s="22">
        <v>49283.67</v>
      </c>
      <c r="F13" s="23">
        <f t="shared" si="0"/>
        <v>10024.580000000002</v>
      </c>
      <c r="G13" s="27"/>
    </row>
    <row r="14" spans="1:7" s="3" customFormat="1" ht="15.75">
      <c r="A14" s="16" t="s">
        <v>11</v>
      </c>
      <c r="B14" s="17" t="s">
        <v>12</v>
      </c>
      <c r="C14" s="14" t="s">
        <v>8</v>
      </c>
      <c r="D14" s="22">
        <v>0</v>
      </c>
      <c r="E14" s="23">
        <v>0</v>
      </c>
      <c r="F14" s="23">
        <f t="shared" si="0"/>
        <v>0</v>
      </c>
      <c r="G14" s="27"/>
    </row>
    <row r="15" spans="1:7" s="3" customFormat="1" ht="15.75">
      <c r="A15" s="16"/>
      <c r="B15" s="17" t="s">
        <v>90</v>
      </c>
      <c r="C15" s="14" t="s">
        <v>91</v>
      </c>
      <c r="D15" s="22">
        <v>0</v>
      </c>
      <c r="E15" s="23">
        <v>0</v>
      </c>
      <c r="F15" s="23">
        <f t="shared" si="0"/>
        <v>0</v>
      </c>
      <c r="G15" s="27"/>
    </row>
    <row r="16" spans="1:7" s="3" customFormat="1" ht="15.75">
      <c r="A16" s="16"/>
      <c r="B16" s="17" t="s">
        <v>92</v>
      </c>
      <c r="C16" s="14" t="s">
        <v>93</v>
      </c>
      <c r="D16" s="22">
        <v>0</v>
      </c>
      <c r="E16" s="23">
        <v>0</v>
      </c>
      <c r="F16" s="23">
        <f t="shared" si="0"/>
        <v>0</v>
      </c>
      <c r="G16" s="27"/>
    </row>
    <row r="17" spans="1:7" s="3" customFormat="1" ht="15.75">
      <c r="A17" s="16" t="s">
        <v>13</v>
      </c>
      <c r="B17" s="19" t="s">
        <v>14</v>
      </c>
      <c r="C17" s="14" t="s">
        <v>8</v>
      </c>
      <c r="D17" s="23">
        <v>39259.09</v>
      </c>
      <c r="E17" s="23">
        <v>49283.67</v>
      </c>
      <c r="F17" s="23">
        <f t="shared" si="0"/>
        <v>10024.580000000002</v>
      </c>
      <c r="G17" s="27"/>
    </row>
    <row r="18" spans="1:8" s="3" customFormat="1" ht="15.75" customHeight="1">
      <c r="A18" s="16"/>
      <c r="B18" s="17" t="s">
        <v>128</v>
      </c>
      <c r="C18" s="14" t="s">
        <v>91</v>
      </c>
      <c r="D18" s="22">
        <v>11627.44</v>
      </c>
      <c r="E18" s="23">
        <v>14667.58</v>
      </c>
      <c r="F18" s="23">
        <f t="shared" si="0"/>
        <v>3040.1399999999994</v>
      </c>
      <c r="G18" s="27"/>
      <c r="H18" s="3">
        <f>E18*E19</f>
        <v>49429.7446</v>
      </c>
    </row>
    <row r="19" spans="1:7" s="3" customFormat="1" ht="15.75">
      <c r="A19" s="16"/>
      <c r="B19" s="17" t="s">
        <v>92</v>
      </c>
      <c r="C19" s="14" t="s">
        <v>93</v>
      </c>
      <c r="D19" s="22">
        <v>3.37</v>
      </c>
      <c r="E19" s="23">
        <v>3.37</v>
      </c>
      <c r="F19" s="23">
        <f t="shared" si="0"/>
        <v>0</v>
      </c>
      <c r="G19" s="27"/>
    </row>
    <row r="20" spans="1:7" s="3" customFormat="1" ht="15.75">
      <c r="A20" s="16"/>
      <c r="B20" s="17" t="s">
        <v>129</v>
      </c>
      <c r="C20" s="14" t="s">
        <v>91</v>
      </c>
      <c r="D20" s="22">
        <v>2.96</v>
      </c>
      <c r="E20" s="23">
        <v>2.96</v>
      </c>
      <c r="F20" s="23">
        <f t="shared" si="0"/>
        <v>0</v>
      </c>
      <c r="G20" s="27"/>
    </row>
    <row r="21" spans="1:7" s="3" customFormat="1" ht="15.75">
      <c r="A21" s="16"/>
      <c r="B21" s="17" t="s">
        <v>92</v>
      </c>
      <c r="C21" s="14" t="s">
        <v>93</v>
      </c>
      <c r="D21" s="22">
        <v>19.2</v>
      </c>
      <c r="E21" s="23">
        <v>19.2</v>
      </c>
      <c r="F21" s="23">
        <f t="shared" si="0"/>
        <v>0</v>
      </c>
      <c r="G21" s="27"/>
    </row>
    <row r="22" spans="1:7" s="3" customFormat="1" ht="19.5" customHeight="1">
      <c r="A22" s="16"/>
      <c r="B22" s="17" t="s">
        <v>130</v>
      </c>
      <c r="C22" s="14" t="s">
        <v>91</v>
      </c>
      <c r="D22" s="22">
        <v>4.52</v>
      </c>
      <c r="E22" s="23">
        <v>4.5</v>
      </c>
      <c r="F22" s="23">
        <f t="shared" si="0"/>
        <v>-0.019999999999999574</v>
      </c>
      <c r="G22" s="27"/>
    </row>
    <row r="23" spans="1:7" s="3" customFormat="1" ht="15.75">
      <c r="A23" s="16"/>
      <c r="B23" s="17" t="s">
        <v>92</v>
      </c>
      <c r="C23" s="14" t="s">
        <v>93</v>
      </c>
      <c r="D23" s="22">
        <v>4.41</v>
      </c>
      <c r="E23" s="23">
        <v>4.41</v>
      </c>
      <c r="F23" s="23">
        <f t="shared" si="0"/>
        <v>0</v>
      </c>
      <c r="G23" s="27"/>
    </row>
    <row r="24" spans="1:7" s="3" customFormat="1" ht="38.25">
      <c r="A24" s="16" t="s">
        <v>15</v>
      </c>
      <c r="B24" s="17" t="s">
        <v>16</v>
      </c>
      <c r="C24" s="14" t="s">
        <v>8</v>
      </c>
      <c r="D24" s="22">
        <v>7796.07</v>
      </c>
      <c r="E24" s="23">
        <v>7029.44</v>
      </c>
      <c r="F24" s="23">
        <f t="shared" si="0"/>
        <v>-766.6300000000001</v>
      </c>
      <c r="G24" s="27"/>
    </row>
    <row r="25" spans="1:7" s="3" customFormat="1" ht="15.75">
      <c r="A25" s="16" t="s">
        <v>17</v>
      </c>
      <c r="B25" s="17" t="s">
        <v>18</v>
      </c>
      <c r="C25" s="14" t="s">
        <v>19</v>
      </c>
      <c r="D25" s="22">
        <v>2.103581858307387</v>
      </c>
      <c r="E25" s="22">
        <v>2.1626497554288218</v>
      </c>
      <c r="F25" s="23">
        <f t="shared" si="0"/>
        <v>0.059067897121434676</v>
      </c>
      <c r="G25" s="27"/>
    </row>
    <row r="26" spans="1:7" s="3" customFormat="1" ht="15.75">
      <c r="A26" s="16" t="s">
        <v>20</v>
      </c>
      <c r="B26" s="17" t="s">
        <v>21</v>
      </c>
      <c r="C26" s="14" t="s">
        <v>22</v>
      </c>
      <c r="D26" s="22">
        <v>3706.0930000000003</v>
      </c>
      <c r="E26" s="23">
        <v>3250.383</v>
      </c>
      <c r="F26" s="23">
        <f t="shared" si="0"/>
        <v>-455.7100000000005</v>
      </c>
      <c r="G26" s="27"/>
    </row>
    <row r="27" spans="1:7" s="3" customFormat="1" ht="25.5">
      <c r="A27" s="16" t="s">
        <v>23</v>
      </c>
      <c r="B27" s="17" t="s">
        <v>126</v>
      </c>
      <c r="C27" s="14" t="s">
        <v>8</v>
      </c>
      <c r="D27" s="22">
        <v>0</v>
      </c>
      <c r="E27" s="23">
        <v>0</v>
      </c>
      <c r="F27" s="23">
        <f t="shared" si="0"/>
        <v>0</v>
      </c>
      <c r="G27" s="27"/>
    </row>
    <row r="28" spans="1:8" s="3" customFormat="1" ht="25.5">
      <c r="A28" s="16" t="s">
        <v>24</v>
      </c>
      <c r="B28" s="17" t="s">
        <v>25</v>
      </c>
      <c r="C28" s="14" t="s">
        <v>8</v>
      </c>
      <c r="D28" s="22">
        <v>20107.43</v>
      </c>
      <c r="E28" s="23">
        <v>17426.43</v>
      </c>
      <c r="F28" s="23">
        <f t="shared" si="0"/>
        <v>-2681</v>
      </c>
      <c r="G28" s="27"/>
      <c r="H28" s="3">
        <f>E28/E29/12*1000</f>
        <v>16502.301136363636</v>
      </c>
    </row>
    <row r="29" spans="1:7" s="3" customFormat="1" ht="25.5">
      <c r="A29" s="16" t="s">
        <v>26</v>
      </c>
      <c r="B29" s="19" t="s">
        <v>120</v>
      </c>
      <c r="C29" s="14" t="s">
        <v>27</v>
      </c>
      <c r="D29" s="22">
        <v>125</v>
      </c>
      <c r="E29" s="23">
        <v>88</v>
      </c>
      <c r="F29" s="23">
        <f t="shared" si="0"/>
        <v>-37</v>
      </c>
      <c r="G29" s="27"/>
    </row>
    <row r="30" spans="1:7" s="3" customFormat="1" ht="25.5">
      <c r="A30" s="16" t="s">
        <v>28</v>
      </c>
      <c r="B30" s="17" t="s">
        <v>29</v>
      </c>
      <c r="C30" s="14" t="s">
        <v>8</v>
      </c>
      <c r="D30" s="22">
        <v>6876.74</v>
      </c>
      <c r="E30" s="23">
        <v>5254.27</v>
      </c>
      <c r="F30" s="23">
        <f t="shared" si="0"/>
        <v>-1622.4699999999993</v>
      </c>
      <c r="G30" s="27"/>
    </row>
    <row r="31" spans="1:7" s="3" customFormat="1" ht="25.5">
      <c r="A31" s="16" t="s">
        <v>30</v>
      </c>
      <c r="B31" s="17" t="s">
        <v>31</v>
      </c>
      <c r="C31" s="14" t="s">
        <v>8</v>
      </c>
      <c r="D31" s="22">
        <v>2819.6</v>
      </c>
      <c r="E31" s="23">
        <v>2103.12</v>
      </c>
      <c r="F31" s="23">
        <f t="shared" si="0"/>
        <v>-716.48</v>
      </c>
      <c r="G31" s="27"/>
    </row>
    <row r="32" spans="1:7" s="3" customFormat="1" ht="25.5">
      <c r="A32" s="16" t="s">
        <v>32</v>
      </c>
      <c r="B32" s="17" t="s">
        <v>33</v>
      </c>
      <c r="C32" s="14" t="s">
        <v>8</v>
      </c>
      <c r="D32" s="22">
        <v>0</v>
      </c>
      <c r="E32" s="23">
        <v>0</v>
      </c>
      <c r="F32" s="23">
        <f t="shared" si="0"/>
        <v>0</v>
      </c>
      <c r="G32" s="27"/>
    </row>
    <row r="33" spans="1:7" s="3" customFormat="1" ht="23.25" customHeight="1">
      <c r="A33" s="16" t="s">
        <v>34</v>
      </c>
      <c r="B33" s="17" t="s">
        <v>35</v>
      </c>
      <c r="C33" s="14" t="s">
        <v>8</v>
      </c>
      <c r="D33" s="22">
        <v>17395.26</v>
      </c>
      <c r="E33" s="23">
        <v>23781.679999999997</v>
      </c>
      <c r="F33" s="23">
        <f t="shared" si="0"/>
        <v>6386.419999999998</v>
      </c>
      <c r="G33" s="27"/>
    </row>
    <row r="34" spans="1:7" s="3" customFormat="1" ht="18" customHeight="1">
      <c r="A34" s="16" t="s">
        <v>36</v>
      </c>
      <c r="B34" s="17" t="s">
        <v>37</v>
      </c>
      <c r="C34" s="14" t="s">
        <v>8</v>
      </c>
      <c r="D34" s="22">
        <v>2015.3</v>
      </c>
      <c r="E34" s="23">
        <v>2582.59</v>
      </c>
      <c r="F34" s="23">
        <f t="shared" si="0"/>
        <v>567.2900000000002</v>
      </c>
      <c r="G34" s="27"/>
    </row>
    <row r="35" spans="1:7" s="3" customFormat="1" ht="21" customHeight="1">
      <c r="A35" s="16" t="s">
        <v>38</v>
      </c>
      <c r="B35" s="17" t="s">
        <v>39</v>
      </c>
      <c r="C35" s="14" t="s">
        <v>8</v>
      </c>
      <c r="D35" s="22">
        <v>689.23</v>
      </c>
      <c r="E35" s="23">
        <v>732.71</v>
      </c>
      <c r="F35" s="23">
        <f t="shared" si="0"/>
        <v>43.48000000000002</v>
      </c>
      <c r="G35" s="27"/>
    </row>
    <row r="36" spans="1:7" s="3" customFormat="1" ht="25.5">
      <c r="A36" s="16" t="s">
        <v>40</v>
      </c>
      <c r="B36" s="17" t="s">
        <v>41</v>
      </c>
      <c r="C36" s="14" t="s">
        <v>8</v>
      </c>
      <c r="D36" s="22">
        <v>3948.39</v>
      </c>
      <c r="E36" s="23">
        <v>3622.94</v>
      </c>
      <c r="F36" s="23">
        <f t="shared" si="0"/>
        <v>-325.4499999999998</v>
      </c>
      <c r="G36" s="27"/>
    </row>
    <row r="37" spans="1:7" s="3" customFormat="1" ht="15.75">
      <c r="A37" s="16" t="s">
        <v>42</v>
      </c>
      <c r="B37" s="17" t="s">
        <v>43</v>
      </c>
      <c r="C37" s="14" t="s">
        <v>8</v>
      </c>
      <c r="D37" s="22">
        <v>2304.41</v>
      </c>
      <c r="E37" s="23">
        <v>2397.8</v>
      </c>
      <c r="F37" s="23">
        <f t="shared" si="0"/>
        <v>93.39000000000033</v>
      </c>
      <c r="G37" s="27"/>
    </row>
    <row r="38" spans="1:7" s="3" customFormat="1" ht="15.75">
      <c r="A38" s="16" t="s">
        <v>44</v>
      </c>
      <c r="B38" s="17" t="s">
        <v>45</v>
      </c>
      <c r="C38" s="14" t="s">
        <v>8</v>
      </c>
      <c r="D38" s="22">
        <v>788.11</v>
      </c>
      <c r="E38" s="23">
        <v>664.3</v>
      </c>
      <c r="F38" s="23">
        <f t="shared" si="0"/>
        <v>-123.81000000000006</v>
      </c>
      <c r="G38" s="27"/>
    </row>
    <row r="39" spans="1:7" s="3" customFormat="1" ht="25.5">
      <c r="A39" s="16" t="s">
        <v>46</v>
      </c>
      <c r="B39" s="17" t="s">
        <v>47</v>
      </c>
      <c r="C39" s="14" t="s">
        <v>8</v>
      </c>
      <c r="D39" s="22">
        <v>17291.97</v>
      </c>
      <c r="E39" s="22">
        <v>16764.31</v>
      </c>
      <c r="F39" s="23">
        <f t="shared" si="0"/>
        <v>-527.6599999999999</v>
      </c>
      <c r="G39" s="27"/>
    </row>
    <row r="40" spans="1:7" s="3" customFormat="1" ht="15.75">
      <c r="A40" s="16" t="s">
        <v>48</v>
      </c>
      <c r="B40" s="17" t="s">
        <v>49</v>
      </c>
      <c r="C40" s="14" t="s">
        <v>8</v>
      </c>
      <c r="D40" s="22">
        <v>15015.88</v>
      </c>
      <c r="E40" s="23">
        <v>15247.92</v>
      </c>
      <c r="F40" s="23">
        <f t="shared" si="0"/>
        <v>232.04000000000087</v>
      </c>
      <c r="G40" s="27"/>
    </row>
    <row r="41" spans="1:7" s="3" customFormat="1" ht="15.75">
      <c r="A41" s="16" t="s">
        <v>50</v>
      </c>
      <c r="B41" s="17" t="s">
        <v>51</v>
      </c>
      <c r="C41" s="14" t="s">
        <v>8</v>
      </c>
      <c r="D41" s="22">
        <v>2276.09</v>
      </c>
      <c r="E41" s="23">
        <v>1516.39</v>
      </c>
      <c r="F41" s="23">
        <f t="shared" si="0"/>
        <v>-759.7</v>
      </c>
      <c r="G41" s="27"/>
    </row>
    <row r="42" spans="1:7" s="3" customFormat="1" ht="15.75">
      <c r="A42" s="16" t="s">
        <v>52</v>
      </c>
      <c r="B42" s="17" t="s">
        <v>53</v>
      </c>
      <c r="C42" s="14" t="s">
        <v>8</v>
      </c>
      <c r="D42" s="22"/>
      <c r="E42" s="23"/>
      <c r="F42" s="23"/>
      <c r="G42" s="27"/>
    </row>
    <row r="43" spans="1:7" s="3" customFormat="1" ht="25.5">
      <c r="A43" s="16" t="s">
        <v>54</v>
      </c>
      <c r="B43" s="17" t="s">
        <v>55</v>
      </c>
      <c r="C43" s="14" t="s">
        <v>8</v>
      </c>
      <c r="D43" s="22"/>
      <c r="E43" s="23"/>
      <c r="F43" s="23"/>
      <c r="G43" s="27"/>
    </row>
    <row r="44" spans="1:7" s="3" customFormat="1" ht="51">
      <c r="A44" s="16" t="s">
        <v>56</v>
      </c>
      <c r="B44" s="17" t="s">
        <v>57</v>
      </c>
      <c r="C44" s="14" t="s">
        <v>8</v>
      </c>
      <c r="D44" s="22">
        <v>99.5999999999949</v>
      </c>
      <c r="E44" s="22">
        <v>1229.940000000006</v>
      </c>
      <c r="F44" s="23">
        <f t="shared" si="0"/>
        <v>1130.340000000011</v>
      </c>
      <c r="G44" s="27"/>
    </row>
    <row r="45" spans="1:7" s="3" customFormat="1" ht="25.5">
      <c r="A45" s="16" t="s">
        <v>5</v>
      </c>
      <c r="B45" s="17" t="s">
        <v>58</v>
      </c>
      <c r="C45" s="14" t="s">
        <v>8</v>
      </c>
      <c r="D45" s="22">
        <v>1500.7300000000105</v>
      </c>
      <c r="E45" s="22">
        <v>-16088.710000000006</v>
      </c>
      <c r="F45" s="23">
        <f t="shared" si="0"/>
        <v>-17589.440000000017</v>
      </c>
      <c r="G45" s="27"/>
    </row>
    <row r="46" spans="1:7" s="3" customFormat="1" ht="25.5">
      <c r="A46" s="16" t="s">
        <v>6</v>
      </c>
      <c r="B46" s="17" t="s">
        <v>59</v>
      </c>
      <c r="C46" s="14" t="s">
        <v>8</v>
      </c>
      <c r="D46" s="22">
        <v>0</v>
      </c>
      <c r="E46" s="23">
        <v>0</v>
      </c>
      <c r="F46" s="23">
        <f t="shared" si="0"/>
        <v>0</v>
      </c>
      <c r="G46" s="27"/>
    </row>
    <row r="47" spans="1:7" s="3" customFormat="1" ht="63.75">
      <c r="A47" s="16" t="s">
        <v>60</v>
      </c>
      <c r="B47" s="17" t="s">
        <v>61</v>
      </c>
      <c r="C47" s="14" t="s">
        <v>8</v>
      </c>
      <c r="D47" s="22">
        <v>0</v>
      </c>
      <c r="E47" s="23">
        <v>0</v>
      </c>
      <c r="F47" s="23">
        <f t="shared" si="0"/>
        <v>0</v>
      </c>
      <c r="G47" s="27"/>
    </row>
    <row r="48" spans="1:7" s="3" customFormat="1" ht="15.75">
      <c r="A48" s="16" t="s">
        <v>87</v>
      </c>
      <c r="B48" s="17" t="s">
        <v>96</v>
      </c>
      <c r="C48" s="14" t="s">
        <v>8</v>
      </c>
      <c r="D48" s="22"/>
      <c r="E48" s="23"/>
      <c r="F48" s="23"/>
      <c r="G48" s="27"/>
    </row>
    <row r="49" spans="1:7" s="3" customFormat="1" ht="15.75">
      <c r="A49" s="16" t="s">
        <v>97</v>
      </c>
      <c r="B49" s="17" t="s">
        <v>98</v>
      </c>
      <c r="C49" s="14" t="s">
        <v>8</v>
      </c>
      <c r="D49" s="22">
        <v>1272.8</v>
      </c>
      <c r="E49" s="23">
        <v>1272.8</v>
      </c>
      <c r="F49" s="23">
        <f t="shared" si="0"/>
        <v>0</v>
      </c>
      <c r="G49" s="27"/>
    </row>
    <row r="50" spans="1:7" s="3" customFormat="1" ht="15.75">
      <c r="A50" s="16" t="s">
        <v>99</v>
      </c>
      <c r="B50" s="17" t="s">
        <v>100</v>
      </c>
      <c r="C50" s="14" t="s">
        <v>8</v>
      </c>
      <c r="D50" s="22">
        <v>1127.3</v>
      </c>
      <c r="E50" s="23">
        <v>1127.3</v>
      </c>
      <c r="F50" s="23">
        <f t="shared" si="0"/>
        <v>0</v>
      </c>
      <c r="G50" s="27"/>
    </row>
    <row r="51" spans="1:7" s="3" customFormat="1" ht="15.75">
      <c r="A51" s="16" t="s">
        <v>62</v>
      </c>
      <c r="B51" s="17" t="s">
        <v>63</v>
      </c>
      <c r="C51" s="14" t="s">
        <v>64</v>
      </c>
      <c r="D51" s="22">
        <v>94.8</v>
      </c>
      <c r="E51" s="24">
        <v>268.3043</v>
      </c>
      <c r="F51" s="23">
        <f t="shared" si="0"/>
        <v>173.5043</v>
      </c>
      <c r="G51" s="27"/>
    </row>
    <row r="52" spans="1:7" s="3" customFormat="1" ht="15.75">
      <c r="A52" s="16" t="s">
        <v>65</v>
      </c>
      <c r="B52" s="17" t="s">
        <v>66</v>
      </c>
      <c r="C52" s="14" t="s">
        <v>64</v>
      </c>
      <c r="D52" s="22">
        <v>11638.63</v>
      </c>
      <c r="E52" s="24">
        <v>14675.0439</v>
      </c>
      <c r="F52" s="23">
        <f t="shared" si="0"/>
        <v>3036.4139000000014</v>
      </c>
      <c r="G52" s="27"/>
    </row>
    <row r="53" spans="1:7" s="3" customFormat="1" ht="15.75">
      <c r="A53" s="16" t="s">
        <v>101</v>
      </c>
      <c r="B53" s="17" t="s">
        <v>12</v>
      </c>
      <c r="C53" s="14" t="s">
        <v>64</v>
      </c>
      <c r="D53" s="22"/>
      <c r="E53" s="23"/>
      <c r="F53" s="23"/>
      <c r="G53" s="27"/>
    </row>
    <row r="54" spans="1:7" s="3" customFormat="1" ht="15.75">
      <c r="A54" s="16" t="s">
        <v>102</v>
      </c>
      <c r="B54" s="17" t="s">
        <v>14</v>
      </c>
      <c r="C54" s="14" t="s">
        <v>64</v>
      </c>
      <c r="D54" s="22">
        <v>11638.63</v>
      </c>
      <c r="E54" s="23">
        <v>14675.0439</v>
      </c>
      <c r="F54" s="23">
        <f t="shared" si="0"/>
        <v>3036.4139000000014</v>
      </c>
      <c r="G54" s="27"/>
    </row>
    <row r="55" spans="1:7" s="3" customFormat="1" ht="25.5">
      <c r="A55" s="16" t="s">
        <v>67</v>
      </c>
      <c r="B55" s="17" t="s">
        <v>68</v>
      </c>
      <c r="C55" s="14" t="s">
        <v>64</v>
      </c>
      <c r="D55" s="22"/>
      <c r="E55" s="23"/>
      <c r="F55" s="23"/>
      <c r="G55" s="27"/>
    </row>
    <row r="56" spans="1:9" s="3" customFormat="1" ht="15.75">
      <c r="A56" s="16" t="s">
        <v>69</v>
      </c>
      <c r="B56" s="17" t="s">
        <v>70</v>
      </c>
      <c r="C56" s="14" t="s">
        <v>64</v>
      </c>
      <c r="D56" s="22">
        <v>8191.61</v>
      </c>
      <c r="E56" s="24">
        <v>7740.418</v>
      </c>
      <c r="F56" s="23">
        <f t="shared" si="0"/>
        <v>-451.192</v>
      </c>
      <c r="G56" s="27"/>
      <c r="H56" s="3">
        <v>8191.61</v>
      </c>
      <c r="I56" s="3">
        <v>100</v>
      </c>
    </row>
    <row r="57" spans="1:9" s="3" customFormat="1" ht="15.75">
      <c r="A57" s="16" t="s">
        <v>103</v>
      </c>
      <c r="B57" s="17" t="s">
        <v>71</v>
      </c>
      <c r="C57" s="14" t="s">
        <v>64</v>
      </c>
      <c r="D57" s="22">
        <v>5570.294800000001</v>
      </c>
      <c r="E57" s="23">
        <v>5459.81</v>
      </c>
      <c r="F57" s="23">
        <f t="shared" si="0"/>
        <v>-110.48480000000018</v>
      </c>
      <c r="G57" s="27"/>
      <c r="H57" s="3">
        <f>H56*I57/I56</f>
        <v>5570.2948</v>
      </c>
      <c r="I57" s="3">
        <v>68</v>
      </c>
    </row>
    <row r="58" spans="1:7" s="3" customFormat="1" ht="15.75">
      <c r="A58" s="16" t="s">
        <v>104</v>
      </c>
      <c r="B58" s="17" t="s">
        <v>72</v>
      </c>
      <c r="C58" s="14" t="s">
        <v>64</v>
      </c>
      <c r="D58" s="25">
        <v>2621.315199999999</v>
      </c>
      <c r="E58" s="26">
        <v>2280.6079999999993</v>
      </c>
      <c r="F58" s="23">
        <f t="shared" si="0"/>
        <v>-340.70719999999983</v>
      </c>
      <c r="G58" s="27"/>
    </row>
    <row r="59" spans="1:7" s="3" customFormat="1" ht="15.75">
      <c r="A59" s="16" t="s">
        <v>73</v>
      </c>
      <c r="B59" s="17" t="s">
        <v>74</v>
      </c>
      <c r="C59" s="14" t="s">
        <v>75</v>
      </c>
      <c r="D59" s="25">
        <v>30</v>
      </c>
      <c r="E59" s="26">
        <v>48</v>
      </c>
      <c r="F59" s="26">
        <f t="shared" si="0"/>
        <v>18</v>
      </c>
      <c r="G59" s="27"/>
    </row>
    <row r="60" spans="1:7" s="3" customFormat="1" ht="25.5">
      <c r="A60" s="16" t="s">
        <v>76</v>
      </c>
      <c r="B60" s="17" t="s">
        <v>77</v>
      </c>
      <c r="C60" s="14" t="s">
        <v>78</v>
      </c>
      <c r="D60" s="22">
        <v>182.51</v>
      </c>
      <c r="E60" s="22">
        <v>182.51</v>
      </c>
      <c r="F60" s="23">
        <f t="shared" si="0"/>
        <v>0</v>
      </c>
      <c r="G60" s="28"/>
    </row>
    <row r="61" spans="1:7" s="3" customFormat="1" ht="15.75">
      <c r="A61" s="16" t="s">
        <v>79</v>
      </c>
      <c r="B61" s="17" t="s">
        <v>80</v>
      </c>
      <c r="C61" s="14" t="s">
        <v>81</v>
      </c>
      <c r="D61" s="25">
        <v>11</v>
      </c>
      <c r="E61" s="26">
        <v>11</v>
      </c>
      <c r="F61" s="26">
        <f t="shared" si="0"/>
        <v>0</v>
      </c>
      <c r="G61" s="27"/>
    </row>
    <row r="62" spans="1:7" s="3" customFormat="1" ht="15.75">
      <c r="A62" s="16" t="s">
        <v>82</v>
      </c>
      <c r="B62" s="17" t="s">
        <v>83</v>
      </c>
      <c r="C62" s="14" t="s">
        <v>81</v>
      </c>
      <c r="D62" s="25">
        <v>4</v>
      </c>
      <c r="E62" s="26">
        <v>4</v>
      </c>
      <c r="F62" s="26">
        <f t="shared" si="0"/>
        <v>0</v>
      </c>
      <c r="G62" s="27"/>
    </row>
    <row r="63" spans="1:7" s="3" customFormat="1" ht="52.5" customHeight="1">
      <c r="A63" s="16" t="s">
        <v>105</v>
      </c>
      <c r="B63" s="17" t="s">
        <v>106</v>
      </c>
      <c r="C63" s="14" t="s">
        <v>84</v>
      </c>
      <c r="D63" s="23">
        <v>0.31585759662775514</v>
      </c>
      <c r="E63" s="23">
        <v>0.21751370285275154</v>
      </c>
      <c r="F63" s="23">
        <f t="shared" si="0"/>
        <v>-0.0983438937750036</v>
      </c>
      <c r="G63" s="27"/>
    </row>
    <row r="64" spans="1:7" s="3" customFormat="1" ht="25.5">
      <c r="A64" s="16" t="s">
        <v>107</v>
      </c>
      <c r="B64" s="17" t="s">
        <v>85</v>
      </c>
      <c r="C64" s="14" t="s">
        <v>64</v>
      </c>
      <c r="D64" s="22">
        <v>21.79</v>
      </c>
      <c r="E64" s="24">
        <v>21.93</v>
      </c>
      <c r="F64" s="23">
        <f t="shared" si="0"/>
        <v>0.14000000000000057</v>
      </c>
      <c r="G64" s="27"/>
    </row>
    <row r="65" spans="1:7" s="3" customFormat="1" ht="25.5">
      <c r="A65" s="16" t="s">
        <v>108</v>
      </c>
      <c r="B65" s="17" t="s">
        <v>86</v>
      </c>
      <c r="C65" s="14" t="s">
        <v>64</v>
      </c>
      <c r="D65" s="22">
        <v>21.79</v>
      </c>
      <c r="E65" s="23">
        <v>21.93</v>
      </c>
      <c r="F65" s="23">
        <f t="shared" si="0"/>
        <v>0.14000000000000057</v>
      </c>
      <c r="G65" s="27"/>
    </row>
    <row r="66" spans="1:7" s="3" customFormat="1" ht="81.75" customHeight="1">
      <c r="A66" s="16" t="s">
        <v>109</v>
      </c>
      <c r="B66" s="17" t="s">
        <v>110</v>
      </c>
      <c r="C66" s="14" t="s">
        <v>75</v>
      </c>
      <c r="D66" s="22"/>
      <c r="E66" s="23"/>
      <c r="F66" s="23"/>
      <c r="G66" s="27"/>
    </row>
    <row r="67" spans="1:7" s="3" customFormat="1" ht="15.75">
      <c r="A67" s="20" t="s">
        <v>123</v>
      </c>
      <c r="B67" s="21" t="s">
        <v>111</v>
      </c>
      <c r="C67" s="36"/>
      <c r="D67" s="36"/>
      <c r="E67" s="36"/>
      <c r="F67" s="36"/>
      <c r="G67" s="36"/>
    </row>
    <row r="68" spans="1:7" s="3" customFormat="1" ht="15.75">
      <c r="A68" s="20"/>
      <c r="B68" s="21" t="s">
        <v>112</v>
      </c>
      <c r="C68" s="36"/>
      <c r="D68" s="36"/>
      <c r="E68" s="36"/>
      <c r="F68" s="36"/>
      <c r="G68" s="36"/>
    </row>
    <row r="69" spans="1:7" s="3" customFormat="1" ht="15.75">
      <c r="A69" s="20"/>
      <c r="B69" s="21" t="s">
        <v>113</v>
      </c>
      <c r="C69" s="36"/>
      <c r="D69" s="36"/>
      <c r="E69" s="36"/>
      <c r="F69" s="36"/>
      <c r="G69" s="36"/>
    </row>
    <row r="70" spans="1:7" s="3" customFormat="1" ht="15.75">
      <c r="A70" s="20"/>
      <c r="B70" s="21" t="s">
        <v>114</v>
      </c>
      <c r="C70" s="36"/>
      <c r="D70" s="36"/>
      <c r="E70" s="36"/>
      <c r="F70" s="36"/>
      <c r="G70" s="36"/>
    </row>
    <row r="71" spans="1:7" s="3" customFormat="1" ht="15.75">
      <c r="A71" s="20"/>
      <c r="B71" s="21" t="s">
        <v>115</v>
      </c>
      <c r="C71" s="36"/>
      <c r="D71" s="36"/>
      <c r="E71" s="36"/>
      <c r="F71" s="36"/>
      <c r="G71" s="36"/>
    </row>
    <row r="72" spans="1:7" s="3" customFormat="1" ht="15.75">
      <c r="A72" s="20"/>
      <c r="B72" s="21" t="s">
        <v>116</v>
      </c>
      <c r="C72" s="36"/>
      <c r="D72" s="36"/>
      <c r="E72" s="36"/>
      <c r="F72" s="36"/>
      <c r="G72" s="36"/>
    </row>
    <row r="73" spans="1:7" s="3" customFormat="1" ht="15.75">
      <c r="A73" s="8"/>
      <c r="B73" s="9"/>
      <c r="C73" s="8"/>
      <c r="D73" s="8"/>
      <c r="E73" s="4"/>
      <c r="F73" s="4"/>
      <c r="G73" s="4"/>
    </row>
    <row r="74" spans="1:7" s="3" customFormat="1" ht="30.75" customHeight="1">
      <c r="A74" s="40" t="s">
        <v>125</v>
      </c>
      <c r="B74" s="40"/>
      <c r="C74" s="40"/>
      <c r="D74" s="40"/>
      <c r="E74" s="40"/>
      <c r="F74" s="40"/>
      <c r="G74" s="40"/>
    </row>
    <row r="75" spans="1:7" s="3" customFormat="1" ht="15" customHeight="1">
      <c r="A75" s="30"/>
      <c r="B75" s="30"/>
      <c r="C75" s="30"/>
      <c r="D75" s="30"/>
      <c r="E75" s="30"/>
      <c r="F75" s="30"/>
      <c r="G75" s="30"/>
    </row>
    <row r="76" spans="1:7" s="3" customFormat="1" ht="39.75" customHeight="1">
      <c r="A76" s="37" t="s">
        <v>124</v>
      </c>
      <c r="B76" s="37"/>
      <c r="C76" s="37"/>
      <c r="D76" s="37"/>
      <c r="E76" s="37"/>
      <c r="F76" s="37"/>
      <c r="G76" s="37"/>
    </row>
    <row r="77" spans="1:7" ht="15.75">
      <c r="A77" s="10"/>
      <c r="B77" s="10"/>
      <c r="C77" s="10"/>
      <c r="D77" s="10"/>
      <c r="E77" s="10"/>
      <c r="F77" s="10"/>
      <c r="G77" s="10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0"/>
      <c r="B79" s="10"/>
      <c r="C79" s="10"/>
      <c r="D79" s="10"/>
      <c r="E79" s="10"/>
      <c r="F79" s="10"/>
      <c r="G79" s="10"/>
    </row>
    <row r="80" spans="1:7" ht="15.75">
      <c r="A80" s="10"/>
      <c r="B80" s="10"/>
      <c r="C80" s="10"/>
      <c r="D80" s="10"/>
      <c r="E80" s="10"/>
      <c r="F80" s="10"/>
      <c r="G80" s="10"/>
    </row>
    <row r="81" spans="1:7" ht="15.75">
      <c r="A81" s="10"/>
      <c r="B81" s="10"/>
      <c r="C81" s="10"/>
      <c r="D81" s="10"/>
      <c r="E81" s="10"/>
      <c r="F81" s="10"/>
      <c r="G81" s="10"/>
    </row>
  </sheetData>
  <sheetProtection/>
  <mergeCells count="8">
    <mergeCell ref="A3:G3"/>
    <mergeCell ref="D7:E7"/>
    <mergeCell ref="C67:G72"/>
    <mergeCell ref="A76:G76"/>
    <mergeCell ref="B4:E4"/>
    <mergeCell ref="B5:E5"/>
    <mergeCell ref="A74:G74"/>
    <mergeCell ref="F7:F8"/>
  </mergeCells>
  <dataValidations count="1">
    <dataValidation type="decimal" allowBlank="1" showInputMessage="1" showErrorMessage="1" sqref="E14:E16 E18:E24 D17:E17 E11:E12 E26:E38 E40:E43 E46:E59 F11:F66 E61:E66 D63">
      <formula1>-999999999999999</formula1>
      <formula2>999999999999999</formula2>
    </dataValidation>
  </dataValidations>
  <printOptions horizontalCentered="1"/>
  <pageMargins left="0.7480314960629921" right="0.4724409448818898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peo</cp:lastModifiedBy>
  <cp:lastPrinted>2013-03-19T07:35:25Z</cp:lastPrinted>
  <dcterms:created xsi:type="dcterms:W3CDTF">2010-05-25T03:00:19Z</dcterms:created>
  <dcterms:modified xsi:type="dcterms:W3CDTF">2013-03-21T08:13:48Z</dcterms:modified>
  <cp:category/>
  <cp:version/>
  <cp:contentType/>
  <cp:contentStatus/>
</cp:coreProperties>
</file>