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Форма № 2-вс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llg</author>
  </authors>
  <commentList>
    <comment ref="D54" authorId="0">
      <text>
        <r>
          <rPr>
            <b/>
            <sz val="8"/>
            <rFont val="Tahoma"/>
            <family val="0"/>
          </rPr>
          <t>llg:</t>
        </r>
        <r>
          <rPr>
            <sz val="8"/>
            <rFont val="Tahoma"/>
            <family val="0"/>
          </rPr>
          <t xml:space="preserve">
данные Службы сбыта (Захарова Н.В. 2-29)
</t>
        </r>
      </text>
    </comment>
    <comment ref="D63" authorId="0">
      <text>
        <r>
          <rPr>
            <b/>
            <sz val="8"/>
            <rFont val="Tahoma"/>
            <family val="0"/>
          </rPr>
          <t>llg:</t>
        </r>
        <r>
          <rPr>
            <sz val="8"/>
            <rFont val="Tahoma"/>
            <family val="0"/>
          </rPr>
          <t xml:space="preserve">
Данные ПТО УВС (Еремеева Т.А. 2-08)</t>
        </r>
      </text>
    </comment>
  </commentList>
</comments>
</file>

<file path=xl/sharedStrings.xml><?xml version="1.0" encoding="utf-8"?>
<sst xmlns="http://schemas.openxmlformats.org/spreadsheetml/2006/main" count="165" uniqueCount="120">
  <si>
    <t>Информация об основных показателях финансово-хозяйственной</t>
  </si>
  <si>
    <t>Форма N 2-вс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</si>
  <si>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</si>
  <si>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</si>
  <si>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ООО "Красноярский жилищно-коммунальный комплекс"</t>
  </si>
  <si>
    <t>___________________________________________________________________________</t>
  </si>
  <si>
    <t xml:space="preserve">                        (наименование организации)</t>
  </si>
  <si>
    <t xml:space="preserve">N    п/п  </t>
  </si>
  <si>
    <t xml:space="preserve">Наименование      показателя      </t>
  </si>
  <si>
    <t xml:space="preserve">Единица   измерения </t>
  </si>
  <si>
    <t xml:space="preserve">Значение        показателя &lt;*&gt;    </t>
  </si>
  <si>
    <t>Примечание</t>
  </si>
  <si>
    <t>Плановый  показатель</t>
  </si>
  <si>
    <t xml:space="preserve">Вид регулируемой      деятельности         </t>
  </si>
  <si>
    <t xml:space="preserve">x     </t>
  </si>
  <si>
    <t>услуги холодного водоснабжения</t>
  </si>
  <si>
    <t xml:space="preserve">Выручка от            регулируемой          деятельности         </t>
  </si>
  <si>
    <t xml:space="preserve">тыс. руб. </t>
  </si>
  <si>
    <t xml:space="preserve">Себестоимость         производимых товаров  (оказываемых услуг)   по регулируемому      виду деятельности, в  том числе:           </t>
  </si>
  <si>
    <t>3.1</t>
  </si>
  <si>
    <t xml:space="preserve">Расходы на оплату     покупной холодной     воды, в том числе:   </t>
  </si>
  <si>
    <t>3.1.1</t>
  </si>
  <si>
    <t xml:space="preserve">технического          качества             </t>
  </si>
  <si>
    <t xml:space="preserve">объем холодной воды  </t>
  </si>
  <si>
    <t xml:space="preserve">тыс. м3   </t>
  </si>
  <si>
    <t xml:space="preserve">тариф                </t>
  </si>
  <si>
    <t xml:space="preserve">руб/м3    </t>
  </si>
  <si>
    <t>3.1.2</t>
  </si>
  <si>
    <t xml:space="preserve">питьевого качества   </t>
  </si>
  <si>
    <t>3.2</t>
  </si>
  <si>
    <t xml:space="preserve">Расходы на            покупаемую            электрическую         энергию (мощность),   потребляемую          оборудованием,        используемым в        технологическом       процессе:            </t>
  </si>
  <si>
    <t>3.2.1</t>
  </si>
  <si>
    <t xml:space="preserve">средневзвешенная      стоимость 1 кВт.ч    </t>
  </si>
  <si>
    <t xml:space="preserve">руб/кВт.ч </t>
  </si>
  <si>
    <t>3.2.2</t>
  </si>
  <si>
    <t xml:space="preserve">объем приобретенной   электрической         энергии              </t>
  </si>
  <si>
    <t>тыс. кВт.ч</t>
  </si>
  <si>
    <t>3.3</t>
  </si>
  <si>
    <t xml:space="preserve">Расходы на            химреагенты,          используемые в        технологическом       процессе             </t>
  </si>
  <si>
    <t>3.4</t>
  </si>
  <si>
    <t xml:space="preserve">Расходы на оплату     труда основного       производственного     персонала            </t>
  </si>
  <si>
    <t>3.4.1</t>
  </si>
  <si>
    <t xml:space="preserve">среднесписочная       численность           основного             производственного     персонала (человек)  </t>
  </si>
  <si>
    <t xml:space="preserve">чел.      </t>
  </si>
  <si>
    <t>3.5</t>
  </si>
  <si>
    <t xml:space="preserve">Отчисления на         социальные нужды      основного             производственного     персонала            </t>
  </si>
  <si>
    <t>3.6</t>
  </si>
  <si>
    <t xml:space="preserve">Расходы на            амортизацию основных  производственных      средств              </t>
  </si>
  <si>
    <t>3.7</t>
  </si>
  <si>
    <t xml:space="preserve">Расходы на аренду     имущества,            используемого в       технологическом       процессе             </t>
  </si>
  <si>
    <t>3.8</t>
  </si>
  <si>
    <t xml:space="preserve">Общепроизводственные  (цеховые) расходы, в  том числе:           </t>
  </si>
  <si>
    <t>3.8.1</t>
  </si>
  <si>
    <t xml:space="preserve">расходы на оплату     труда цехового        персонала            </t>
  </si>
  <si>
    <t>3.8.2</t>
  </si>
  <si>
    <t xml:space="preserve">отчисления на         социальные нужды      цехового персонала   </t>
  </si>
  <si>
    <t>3.9</t>
  </si>
  <si>
    <t xml:space="preserve">Общехозяйственные     (управленческие)      расходы, в том        числе:               </t>
  </si>
  <si>
    <t>3.9.1</t>
  </si>
  <si>
    <t xml:space="preserve">расходы на оплату     труда                </t>
  </si>
  <si>
    <t>3.9.2</t>
  </si>
  <si>
    <t xml:space="preserve">отчисления на         социальные нужды     </t>
  </si>
  <si>
    <t>3.10</t>
  </si>
  <si>
    <t xml:space="preserve">Ремонт и техническое  обслуживание          основных средств, в   том числе:           </t>
  </si>
  <si>
    <t>3.10.1</t>
  </si>
  <si>
    <t xml:space="preserve">капитальный ремонт    основных средств     </t>
  </si>
  <si>
    <t>3.10.2</t>
  </si>
  <si>
    <t xml:space="preserve">текущий ремонт        основных средств     </t>
  </si>
  <si>
    <t>3.10.3</t>
  </si>
  <si>
    <t xml:space="preserve">заработная плата      ремонтного персонала </t>
  </si>
  <si>
    <t>3.10.4</t>
  </si>
  <si>
    <t xml:space="preserve">отчисления на         социальные нужды от   заработной платы      ремонтного персонала </t>
  </si>
  <si>
    <t>3.11</t>
  </si>
  <si>
    <t xml:space="preserve">Расходы на услуги производственного характера, выполняемые по договорам с организациями на проведение регламентных работ в  рамках технологического процесса             </t>
  </si>
  <si>
    <t xml:space="preserve">Валовая прибыль от продажи товаров и услуг по регулируемому виду деятельности         </t>
  </si>
  <si>
    <t xml:space="preserve">Чистая прибыль по регулируемому виду деятельности, в том числе:               </t>
  </si>
  <si>
    <t>5.1</t>
  </si>
  <si>
    <t xml:space="preserve">размер чистой прибыли, расходуемой на финансирование мероприятий, предусмотренных инвестиционной программой            регулируемой организации по развитию системы холодного водоснабжения        </t>
  </si>
  <si>
    <t xml:space="preserve">Изменение стоимости   основных фондов, в    том числе:           </t>
  </si>
  <si>
    <t>6.1</t>
  </si>
  <si>
    <t xml:space="preserve">за счет ввода         основных фондов в     эксплуатацию         </t>
  </si>
  <si>
    <t>6.2</t>
  </si>
  <si>
    <t xml:space="preserve">за счет вывода        основных фондов из    эксплуатации         </t>
  </si>
  <si>
    <t xml:space="preserve">Поднято воды         </t>
  </si>
  <si>
    <t xml:space="preserve">тыс. куб.  м         </t>
  </si>
  <si>
    <t xml:space="preserve">Получено воды со      стороны, в том        числе:               </t>
  </si>
  <si>
    <t>8.1</t>
  </si>
  <si>
    <t>8.2</t>
  </si>
  <si>
    <t xml:space="preserve">Объем воды,           пропущенной через     очистные сооружения  </t>
  </si>
  <si>
    <t>10</t>
  </si>
  <si>
    <t xml:space="preserve">Объем отпущенной      потребителям воды, в  том числе:           </t>
  </si>
  <si>
    <t>10.1</t>
  </si>
  <si>
    <t xml:space="preserve">по приборам учета    </t>
  </si>
  <si>
    <t>10.2</t>
  </si>
  <si>
    <t xml:space="preserve">по нормативам         потребления          </t>
  </si>
  <si>
    <t xml:space="preserve">Потери воды в сетях  </t>
  </si>
  <si>
    <t xml:space="preserve">%         </t>
  </si>
  <si>
    <t xml:space="preserve">Протяженность         водопроводных сетей   (в однотрубном        исчислении)          </t>
  </si>
  <si>
    <t xml:space="preserve">км        </t>
  </si>
  <si>
    <t xml:space="preserve">Количество скважин   </t>
  </si>
  <si>
    <t xml:space="preserve">ед.       </t>
  </si>
  <si>
    <t xml:space="preserve">Количество            подкачивающих         насосных станций     </t>
  </si>
  <si>
    <t xml:space="preserve">Удельный расход       электроэнергии на     подачу воды в сеть    (учитывать            электроэнергию всех   насосных и            подкачивающих         станций)             </t>
  </si>
  <si>
    <t xml:space="preserve">кВт.ч/куб. м         </t>
  </si>
  <si>
    <t xml:space="preserve">Расход воды на        собственные нужды     предприятия, в том    числе:               </t>
  </si>
  <si>
    <t>17.1</t>
  </si>
  <si>
    <t xml:space="preserve">расход воды на        хозяйственно-бытовые  нужды предприятия    </t>
  </si>
  <si>
    <t>Показатель            использования         производственных      объектов (по объему   перекачки) по         отношению к пиковому  дню отчетного года    (отношение            установленной         мощности к            наибольшему           водопотреблен</t>
  </si>
  <si>
    <t>19 &lt;**&gt;</t>
  </si>
  <si>
    <t xml:space="preserve">Годовая               бухгалтерская         отчетность           </t>
  </si>
  <si>
    <t xml:space="preserve">форма N 1 -           бухгалтерский баланс </t>
  </si>
  <si>
    <t xml:space="preserve">форма N 2 - отчет о   прибылях и убытках   </t>
  </si>
  <si>
    <t xml:space="preserve">форма N 3 - отчет об  изменении капитала   </t>
  </si>
  <si>
    <t xml:space="preserve">форма N 4 - отчет о   движении денежных     средств              </t>
  </si>
  <si>
    <t xml:space="preserve">форма N 5 -           приложение к балансу 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</si>
  <si>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</t>
  </si>
  <si>
    <t>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</si>
  <si>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</si>
  <si>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Фактический показатель</t>
  </si>
  <si>
    <t>водоснабжения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</si>
</sst>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,##0.00000"/>
    <numFmt numFmtId="171" formatCode="0.000"/>
    <numFmt numFmtId="172" formatCode="#,##0.000"/>
    <numFmt numFmtId="173" formatCode="#,##0.0000"/>
    <numFmt numFmtId="174" formatCode="0000000000"/>
    <numFmt numFmtId="175" formatCode="dd/mm/yy;@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ourier New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>
      <alignment horizontal="left"/>
      <protection/>
    </xf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0" fillId="0" borderId="0" xfId="54" applyFont="1" applyAlignment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vertical="center" wrapText="1"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right" wrapText="1"/>
      <protection/>
    </xf>
    <xf numFmtId="49" fontId="19" fillId="0" borderId="10" xfId="0" applyNumberFormat="1" applyFont="1" applyBorder="1" applyAlignment="1">
      <alignment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4" fontId="20" fillId="0" borderId="10" xfId="54" applyNumberFormat="1" applyFont="1" applyFill="1" applyBorder="1" applyAlignment="1">
      <alignment horizontal="left" wrapText="1"/>
      <protection/>
    </xf>
    <xf numFmtId="10" fontId="20" fillId="0" borderId="10" xfId="54" applyNumberFormat="1" applyFont="1" applyFill="1" applyBorder="1" applyAlignment="1">
      <alignment horizontal="center" vertical="center" wrapText="1"/>
      <protection/>
    </xf>
    <xf numFmtId="10" fontId="20" fillId="0" borderId="10" xfId="54" applyNumberFormat="1" applyFont="1" applyFill="1" applyBorder="1" applyAlignment="1">
      <alignment horizontal="right" wrapText="1"/>
      <protection/>
    </xf>
    <xf numFmtId="4" fontId="23" fillId="0" borderId="10" xfId="0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horizontal="right" wrapText="1"/>
      <protection/>
    </xf>
    <xf numFmtId="3" fontId="20" fillId="0" borderId="10" xfId="54" applyNumberFormat="1" applyFont="1" applyFill="1" applyBorder="1" applyAlignment="1">
      <alignment horizontal="center" vertical="center" wrapText="1"/>
      <protection/>
    </xf>
    <xf numFmtId="171" fontId="20" fillId="0" borderId="10" xfId="54" applyNumberFormat="1" applyFont="1" applyFill="1" applyBorder="1" applyAlignment="1">
      <alignment horizontal="right" wrapText="1"/>
      <protection/>
    </xf>
    <xf numFmtId="10" fontId="20" fillId="0" borderId="10" xfId="54" applyNumberFormat="1" applyFont="1" applyFill="1" applyBorder="1" applyAlignment="1">
      <alignment horizontal="center" vertical="center"/>
      <protection/>
    </xf>
    <xf numFmtId="10" fontId="20" fillId="0" borderId="10" xfId="54" applyNumberFormat="1" applyFont="1" applyFill="1" applyBorder="1" applyAlignment="1">
      <alignment horizontal="right"/>
      <protection/>
    </xf>
    <xf numFmtId="0" fontId="19" fillId="0" borderId="0" xfId="0" applyFont="1" applyAlignment="1">
      <alignment/>
    </xf>
    <xf numFmtId="4" fontId="2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172" fontId="22" fillId="0" borderId="0" xfId="0" applyNumberFormat="1" applyFont="1" applyBorder="1" applyAlignment="1">
      <alignment horizontal="center" vertical="center" wrapText="1"/>
    </xf>
    <xf numFmtId="173" fontId="22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0" fillId="0" borderId="0" xfId="54" applyNumberFormat="1" applyFont="1" applyFill="1" applyBorder="1" applyAlignment="1">
      <alignment horizontal="center" vertical="center" wrapText="1"/>
      <protection/>
    </xf>
    <xf numFmtId="172" fontId="20" fillId="0" borderId="10" xfId="54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173" fontId="20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ебестоимость тариф  вода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="80" zoomScaleNormal="80" zoomScalePageLayoutView="0" workbookViewId="0" topLeftCell="A1">
      <selection activeCell="H8" sqref="H8:H10"/>
    </sheetView>
  </sheetViews>
  <sheetFormatPr defaultColWidth="29.140625" defaultRowHeight="15" outlineLevelRow="1"/>
  <cols>
    <col min="1" max="1" width="11.28125" style="0" bestFit="1" customWidth="1"/>
    <col min="2" max="2" width="41.8515625" style="0" customWidth="1"/>
    <col min="3" max="3" width="14.140625" style="0" customWidth="1"/>
    <col min="4" max="4" width="16.7109375" style="39" customWidth="1"/>
    <col min="5" max="5" width="17.421875" style="0" customWidth="1"/>
    <col min="6" max="6" width="42.00390625" style="0" customWidth="1"/>
    <col min="7" max="7" width="4.7109375" style="0" customWidth="1"/>
    <col min="8" max="8" width="23.8515625" style="0" customWidth="1"/>
    <col min="9" max="9" width="26.57421875" style="0" customWidth="1"/>
  </cols>
  <sheetData>
    <row r="1" spans="1:9" s="4" customFormat="1" ht="15.75">
      <c r="A1" s="1" t="s">
        <v>0</v>
      </c>
      <c r="B1" s="2"/>
      <c r="C1" s="2"/>
      <c r="D1" s="36"/>
      <c r="E1" s="2"/>
      <c r="F1" s="3" t="s">
        <v>1</v>
      </c>
      <c r="G1" s="2"/>
      <c r="H1" s="2"/>
      <c r="I1" s="2"/>
    </row>
    <row r="2" spans="1:9" s="4" customFormat="1" ht="15.75">
      <c r="A2" s="1" t="s">
        <v>2</v>
      </c>
      <c r="B2" s="2"/>
      <c r="C2" s="2"/>
      <c r="D2" s="36"/>
      <c r="E2" s="2"/>
      <c r="F2" s="2"/>
      <c r="G2" s="2"/>
      <c r="H2" s="2"/>
      <c r="I2" s="2"/>
    </row>
    <row r="3" spans="1:9" s="4" customFormat="1" ht="15.75">
      <c r="A3" s="1" t="s">
        <v>3</v>
      </c>
      <c r="B3" s="2"/>
      <c r="C3" s="2"/>
      <c r="D3" s="36"/>
      <c r="E3" s="2"/>
      <c r="F3" s="2"/>
      <c r="G3" s="2"/>
      <c r="H3" s="2"/>
      <c r="I3" s="2"/>
    </row>
    <row r="4" spans="1:9" s="4" customFormat="1" ht="15.75">
      <c r="A4" s="1" t="s">
        <v>119</v>
      </c>
      <c r="B4" s="2"/>
      <c r="C4" s="2"/>
      <c r="D4" s="36"/>
      <c r="E4" s="2"/>
      <c r="F4" s="2"/>
      <c r="G4" s="2"/>
      <c r="H4" s="2"/>
      <c r="I4" s="2"/>
    </row>
    <row r="5" spans="1:9" s="4" customFormat="1" ht="15.75">
      <c r="A5" s="5" t="s">
        <v>4</v>
      </c>
      <c r="B5" s="2"/>
      <c r="C5" s="2"/>
      <c r="D5" s="36"/>
      <c r="E5" s="2"/>
      <c r="F5" s="2"/>
      <c r="G5" s="2"/>
      <c r="H5" s="2"/>
      <c r="I5" s="2"/>
    </row>
    <row r="6" spans="1:4" s="4" customFormat="1" ht="15">
      <c r="A6" s="6" t="s">
        <v>5</v>
      </c>
      <c r="D6" s="37"/>
    </row>
    <row r="7" spans="1:4" s="4" customFormat="1" ht="15">
      <c r="A7" s="6" t="s">
        <v>6</v>
      </c>
      <c r="D7" s="37"/>
    </row>
    <row r="8" spans="1:9" ht="31.5" customHeight="1">
      <c r="A8" s="48" t="s">
        <v>7</v>
      </c>
      <c r="B8" s="48" t="s">
        <v>8</v>
      </c>
      <c r="C8" s="48" t="s">
        <v>9</v>
      </c>
      <c r="D8" s="46" t="s">
        <v>10</v>
      </c>
      <c r="E8" s="46"/>
      <c r="F8" s="48" t="s">
        <v>11</v>
      </c>
      <c r="H8" s="42"/>
      <c r="I8" s="42"/>
    </row>
    <row r="9" spans="1:9" ht="31.5">
      <c r="A9" s="49"/>
      <c r="B9" s="49"/>
      <c r="C9" s="49"/>
      <c r="D9" s="38" t="s">
        <v>12</v>
      </c>
      <c r="E9" s="7" t="s">
        <v>118</v>
      </c>
      <c r="F9" s="49"/>
      <c r="H9" s="43"/>
      <c r="I9" s="43"/>
    </row>
    <row r="10" spans="1:9" s="9" customFormat="1" ht="15.75">
      <c r="A10" s="7">
        <v>1</v>
      </c>
      <c r="B10" s="7">
        <v>2</v>
      </c>
      <c r="C10" s="7">
        <v>3</v>
      </c>
      <c r="D10" s="38">
        <v>4</v>
      </c>
      <c r="E10" s="7">
        <v>5</v>
      </c>
      <c r="F10" s="7">
        <v>6</v>
      </c>
      <c r="H10" s="43"/>
      <c r="I10" s="43"/>
    </row>
    <row r="11" spans="1:9" ht="23.25" customHeight="1">
      <c r="A11" s="10">
        <v>1</v>
      </c>
      <c r="B11" s="10" t="s">
        <v>13</v>
      </c>
      <c r="C11" s="10" t="s">
        <v>14</v>
      </c>
      <c r="D11" s="50" t="s">
        <v>15</v>
      </c>
      <c r="E11" s="51"/>
      <c r="F11" s="52"/>
      <c r="H11" s="8"/>
      <c r="I11" s="8"/>
    </row>
    <row r="12" spans="1:9" ht="35.25" customHeight="1">
      <c r="A12" s="10">
        <v>2</v>
      </c>
      <c r="B12" s="10" t="s">
        <v>16</v>
      </c>
      <c r="C12" s="10" t="s">
        <v>17</v>
      </c>
      <c r="D12" s="11">
        <f>D13+D42</f>
        <v>1068987.46</v>
      </c>
      <c r="E12" s="11"/>
      <c r="F12" s="12"/>
      <c r="H12" s="8"/>
      <c r="I12" s="8"/>
    </row>
    <row r="13" spans="1:9" ht="70.5" customHeight="1">
      <c r="A13" s="10">
        <v>3</v>
      </c>
      <c r="B13" s="10" t="s">
        <v>18</v>
      </c>
      <c r="C13" s="10" t="s">
        <v>17</v>
      </c>
      <c r="D13" s="11">
        <v>1016982.6699999999</v>
      </c>
      <c r="E13" s="11"/>
      <c r="F13" s="12"/>
      <c r="H13" s="8"/>
      <c r="I13" s="26"/>
    </row>
    <row r="14" spans="1:9" ht="34.5" customHeight="1">
      <c r="A14" s="13" t="s">
        <v>19</v>
      </c>
      <c r="B14" s="10" t="s">
        <v>20</v>
      </c>
      <c r="C14" s="10" t="s">
        <v>17</v>
      </c>
      <c r="D14" s="11">
        <v>0</v>
      </c>
      <c r="E14" s="11"/>
      <c r="F14" s="12"/>
      <c r="H14" s="8"/>
      <c r="I14" s="8"/>
    </row>
    <row r="15" spans="1:9" ht="15.75">
      <c r="A15" s="13" t="s">
        <v>21</v>
      </c>
      <c r="B15" s="10" t="s">
        <v>22</v>
      </c>
      <c r="C15" s="10" t="s">
        <v>17</v>
      </c>
      <c r="D15" s="11">
        <v>0</v>
      </c>
      <c r="E15" s="11"/>
      <c r="F15" s="12"/>
      <c r="H15" s="8"/>
      <c r="I15" s="8"/>
    </row>
    <row r="16" spans="1:9" ht="15.75">
      <c r="A16" s="13"/>
      <c r="B16" s="10" t="s">
        <v>23</v>
      </c>
      <c r="C16" s="10" t="s">
        <v>24</v>
      </c>
      <c r="D16" s="11">
        <v>0</v>
      </c>
      <c r="E16" s="11"/>
      <c r="F16" s="12"/>
      <c r="H16" s="8"/>
      <c r="I16" s="8"/>
    </row>
    <row r="17" spans="1:9" ht="15.75">
      <c r="A17" s="13"/>
      <c r="B17" s="10" t="s">
        <v>25</v>
      </c>
      <c r="C17" s="10" t="s">
        <v>26</v>
      </c>
      <c r="D17" s="11">
        <v>0</v>
      </c>
      <c r="E17" s="11"/>
      <c r="F17" s="12"/>
      <c r="H17" s="8"/>
      <c r="I17" s="8"/>
    </row>
    <row r="18" spans="1:9" ht="15.75">
      <c r="A18" s="13" t="s">
        <v>27</v>
      </c>
      <c r="B18" s="10" t="s">
        <v>28</v>
      </c>
      <c r="C18" s="10" t="s">
        <v>17</v>
      </c>
      <c r="D18" s="11">
        <v>0</v>
      </c>
      <c r="E18" s="11"/>
      <c r="F18" s="12"/>
      <c r="H18" s="8"/>
      <c r="I18" s="8"/>
    </row>
    <row r="19" spans="1:9" ht="15.75">
      <c r="A19" s="13"/>
      <c r="B19" s="10" t="s">
        <v>23</v>
      </c>
      <c r="C19" s="10" t="s">
        <v>24</v>
      </c>
      <c r="D19" s="11">
        <v>0</v>
      </c>
      <c r="E19" s="11"/>
      <c r="F19" s="12"/>
      <c r="H19" s="8"/>
      <c r="I19" s="8"/>
    </row>
    <row r="20" spans="1:9" ht="15.75">
      <c r="A20" s="13"/>
      <c r="B20" s="10" t="s">
        <v>25</v>
      </c>
      <c r="C20" s="10" t="s">
        <v>26</v>
      </c>
      <c r="D20" s="11">
        <v>0</v>
      </c>
      <c r="E20" s="11"/>
      <c r="F20" s="12"/>
      <c r="H20" s="8"/>
      <c r="I20" s="8"/>
    </row>
    <row r="21" spans="1:11" ht="87" customHeight="1">
      <c r="A21" s="13" t="s">
        <v>29</v>
      </c>
      <c r="B21" s="10" t="s">
        <v>30</v>
      </c>
      <c r="C21" s="10" t="s">
        <v>17</v>
      </c>
      <c r="D21" s="11">
        <v>195757.51</v>
      </c>
      <c r="E21" s="14"/>
      <c r="F21" s="12"/>
      <c r="H21" s="29"/>
      <c r="I21" s="30"/>
      <c r="J21" s="27"/>
      <c r="K21" s="27"/>
    </row>
    <row r="22" spans="1:11" ht="27" customHeight="1">
      <c r="A22" s="13" t="s">
        <v>31</v>
      </c>
      <c r="B22" s="10" t="s">
        <v>32</v>
      </c>
      <c r="C22" s="10" t="s">
        <v>33</v>
      </c>
      <c r="D22" s="41">
        <v>0.9884052390997675</v>
      </c>
      <c r="E22" s="14"/>
      <c r="F22" s="12"/>
      <c r="H22" s="29"/>
      <c r="I22" s="30"/>
      <c r="J22" s="27"/>
      <c r="K22" s="27"/>
    </row>
    <row r="23" spans="1:11" ht="31.5">
      <c r="A23" s="13" t="s">
        <v>34</v>
      </c>
      <c r="B23" s="10" t="s">
        <v>35</v>
      </c>
      <c r="C23" s="10" t="s">
        <v>36</v>
      </c>
      <c r="D23" s="11">
        <v>109047.51</v>
      </c>
      <c r="E23" s="14"/>
      <c r="F23" s="12"/>
      <c r="H23" s="26"/>
      <c r="I23" s="30"/>
      <c r="J23" s="27"/>
      <c r="K23" s="27"/>
    </row>
    <row r="24" spans="1:11" ht="46.5" customHeight="1">
      <c r="A24" s="13" t="s">
        <v>37</v>
      </c>
      <c r="B24" s="10" t="s">
        <v>38</v>
      </c>
      <c r="C24" s="10" t="s">
        <v>17</v>
      </c>
      <c r="D24" s="11">
        <v>7449.59</v>
      </c>
      <c r="E24" s="14"/>
      <c r="F24" s="12"/>
      <c r="H24" s="29"/>
      <c r="I24" s="30"/>
      <c r="J24" s="27"/>
      <c r="K24" s="27"/>
    </row>
    <row r="25" spans="1:11" ht="32.25" customHeight="1">
      <c r="A25" s="13" t="s">
        <v>39</v>
      </c>
      <c r="B25" s="10" t="s">
        <v>40</v>
      </c>
      <c r="C25" s="10" t="s">
        <v>17</v>
      </c>
      <c r="D25" s="11">
        <v>28672.5</v>
      </c>
      <c r="E25" s="14"/>
      <c r="F25" s="12"/>
      <c r="H25" s="29"/>
      <c r="I25" s="26"/>
      <c r="J25" s="27"/>
      <c r="K25" s="27"/>
    </row>
    <row r="26" spans="1:11" ht="47.25" customHeight="1">
      <c r="A26" s="13" t="s">
        <v>41</v>
      </c>
      <c r="B26" s="10" t="s">
        <v>42</v>
      </c>
      <c r="C26" s="10" t="s">
        <v>43</v>
      </c>
      <c r="D26" s="11">
        <v>174</v>
      </c>
      <c r="E26" s="14"/>
      <c r="F26" s="12"/>
      <c r="H26" s="29"/>
      <c r="I26" s="29"/>
      <c r="J26" s="27"/>
      <c r="K26" s="27"/>
    </row>
    <row r="27" spans="1:11" ht="48" customHeight="1">
      <c r="A27" s="13" t="s">
        <v>44</v>
      </c>
      <c r="B27" s="10" t="s">
        <v>45</v>
      </c>
      <c r="C27" s="10" t="s">
        <v>17</v>
      </c>
      <c r="D27" s="11">
        <v>8659.1</v>
      </c>
      <c r="E27" s="14"/>
      <c r="F27" s="12"/>
      <c r="H27" s="26"/>
      <c r="I27" s="26"/>
      <c r="J27" s="26"/>
      <c r="K27" s="27"/>
    </row>
    <row r="28" spans="1:11" ht="36.75" customHeight="1">
      <c r="A28" s="13" t="s">
        <v>46</v>
      </c>
      <c r="B28" s="10" t="s">
        <v>47</v>
      </c>
      <c r="C28" s="10" t="s">
        <v>17</v>
      </c>
      <c r="D28" s="11">
        <v>14224.8</v>
      </c>
      <c r="E28" s="14"/>
      <c r="F28" s="12"/>
      <c r="H28" s="26"/>
      <c r="I28" s="26"/>
      <c r="J28" s="27"/>
      <c r="K28" s="27"/>
    </row>
    <row r="29" spans="1:11" ht="48.75" customHeight="1">
      <c r="A29" s="13" t="s">
        <v>48</v>
      </c>
      <c r="B29" s="10" t="s">
        <v>49</v>
      </c>
      <c r="C29" s="10" t="s">
        <v>17</v>
      </c>
      <c r="D29" s="11">
        <v>58654.98</v>
      </c>
      <c r="E29" s="14"/>
      <c r="F29" s="12"/>
      <c r="H29" s="26"/>
      <c r="I29" s="26"/>
      <c r="J29" s="27"/>
      <c r="K29" s="27"/>
    </row>
    <row r="30" spans="1:11" ht="34.5" customHeight="1">
      <c r="A30" s="13" t="s">
        <v>50</v>
      </c>
      <c r="B30" s="10" t="s">
        <v>51</v>
      </c>
      <c r="C30" s="10" t="s">
        <v>17</v>
      </c>
      <c r="D30" s="11">
        <v>277814</v>
      </c>
      <c r="E30" s="14"/>
      <c r="F30" s="12"/>
      <c r="H30" s="26"/>
      <c r="I30" s="26"/>
      <c r="J30" s="27"/>
      <c r="K30" s="27"/>
    </row>
    <row r="31" spans="1:11" ht="31.5">
      <c r="A31" s="13" t="s">
        <v>52</v>
      </c>
      <c r="B31" s="10" t="s">
        <v>53</v>
      </c>
      <c r="C31" s="10" t="s">
        <v>17</v>
      </c>
      <c r="D31" s="11">
        <v>29774.8</v>
      </c>
      <c r="E31" s="14"/>
      <c r="F31" s="12"/>
      <c r="H31" s="26"/>
      <c r="I31" s="26"/>
      <c r="J31" s="27"/>
      <c r="K31" s="27"/>
    </row>
    <row r="32" spans="1:11" ht="35.25" customHeight="1">
      <c r="A32" s="13" t="s">
        <v>54</v>
      </c>
      <c r="B32" s="10" t="s">
        <v>55</v>
      </c>
      <c r="C32" s="10" t="s">
        <v>17</v>
      </c>
      <c r="D32" s="11">
        <v>8991.99</v>
      </c>
      <c r="E32" s="14"/>
      <c r="F32" s="12"/>
      <c r="H32" s="32"/>
      <c r="I32" s="32"/>
      <c r="J32" s="33"/>
      <c r="K32" s="27"/>
    </row>
    <row r="33" spans="1:11" ht="33" customHeight="1">
      <c r="A33" s="13" t="s">
        <v>56</v>
      </c>
      <c r="B33" s="10" t="s">
        <v>57</v>
      </c>
      <c r="C33" s="10" t="s">
        <v>17</v>
      </c>
      <c r="D33" s="11">
        <f>364289.01-277814</f>
        <v>86475.01000000001</v>
      </c>
      <c r="E33" s="14"/>
      <c r="F33" s="12"/>
      <c r="H33" s="32"/>
      <c r="I33" s="32"/>
      <c r="J33" s="33"/>
      <c r="K33" s="27"/>
    </row>
    <row r="34" spans="1:11" ht="18" customHeight="1">
      <c r="A34" s="13" t="s">
        <v>58</v>
      </c>
      <c r="B34" s="10" t="s">
        <v>59</v>
      </c>
      <c r="C34" s="10" t="s">
        <v>17</v>
      </c>
      <c r="D34" s="11">
        <f>8669.38+36537.13+1191.99</f>
        <v>46398.49999999999</v>
      </c>
      <c r="E34" s="14"/>
      <c r="F34" s="12"/>
      <c r="H34" s="34"/>
      <c r="I34" s="31"/>
      <c r="J34" s="33"/>
      <c r="K34" s="27"/>
    </row>
    <row r="35" spans="1:11" ht="19.5" customHeight="1">
      <c r="A35" s="13" t="s">
        <v>60</v>
      </c>
      <c r="B35" s="10" t="s">
        <v>61</v>
      </c>
      <c r="C35" s="10" t="s">
        <v>17</v>
      </c>
      <c r="D35" s="11">
        <f>2618.15+11034.21+359.98</f>
        <v>14012.339999999998</v>
      </c>
      <c r="E35" s="14"/>
      <c r="F35" s="12"/>
      <c r="H35" s="34"/>
      <c r="I35" s="32"/>
      <c r="J35" s="33"/>
      <c r="K35" s="27"/>
    </row>
    <row r="36" spans="1:11" ht="33" customHeight="1">
      <c r="A36" s="13" t="s">
        <v>62</v>
      </c>
      <c r="B36" s="10" t="s">
        <v>63</v>
      </c>
      <c r="C36" s="10" t="s">
        <v>17</v>
      </c>
      <c r="D36" s="11">
        <f>SUM(D37:D40)</f>
        <v>242410.93</v>
      </c>
      <c r="E36" s="11"/>
      <c r="F36" s="12"/>
      <c r="H36" s="26"/>
      <c r="I36" s="26"/>
      <c r="J36" s="27"/>
      <c r="K36" s="27"/>
    </row>
    <row r="37" spans="1:11" ht="18.75" customHeight="1">
      <c r="A37" s="13" t="s">
        <v>64</v>
      </c>
      <c r="B37" s="10" t="s">
        <v>65</v>
      </c>
      <c r="C37" s="10" t="s">
        <v>17</v>
      </c>
      <c r="D37" s="11">
        <v>138690</v>
      </c>
      <c r="E37" s="11"/>
      <c r="F37" s="12"/>
      <c r="H37" s="26"/>
      <c r="I37" s="26"/>
      <c r="J37" s="27"/>
      <c r="K37" s="27"/>
    </row>
    <row r="38" spans="1:11" ht="18" customHeight="1">
      <c r="A38" s="13" t="s">
        <v>66</v>
      </c>
      <c r="B38" s="10" t="s">
        <v>67</v>
      </c>
      <c r="C38" s="10" t="s">
        <v>17</v>
      </c>
      <c r="D38" s="11">
        <v>6876.61</v>
      </c>
      <c r="E38" s="14"/>
      <c r="F38" s="12"/>
      <c r="H38" s="26"/>
      <c r="I38" s="26"/>
      <c r="J38" s="27"/>
      <c r="K38" s="27"/>
    </row>
    <row r="39" spans="1:11" ht="31.5">
      <c r="A39" s="13" t="s">
        <v>68</v>
      </c>
      <c r="B39" s="10" t="s">
        <v>69</v>
      </c>
      <c r="C39" s="10" t="s">
        <v>17</v>
      </c>
      <c r="D39" s="11">
        <v>74381.2</v>
      </c>
      <c r="E39" s="14"/>
      <c r="F39" s="12"/>
      <c r="H39" s="26"/>
      <c r="I39" s="26"/>
      <c r="J39" s="27"/>
      <c r="K39" s="27"/>
    </row>
    <row r="40" spans="1:11" ht="51" customHeight="1">
      <c r="A40" s="13" t="s">
        <v>70</v>
      </c>
      <c r="B40" s="10" t="s">
        <v>71</v>
      </c>
      <c r="C40" s="10" t="s">
        <v>17</v>
      </c>
      <c r="D40" s="11">
        <v>22463.12</v>
      </c>
      <c r="E40" s="14"/>
      <c r="F40" s="12"/>
      <c r="H40" s="26"/>
      <c r="I40" s="26"/>
      <c r="J40" s="27"/>
      <c r="K40" s="27"/>
    </row>
    <row r="41" spans="1:11" ht="78" customHeight="1">
      <c r="A41" s="13" t="s">
        <v>72</v>
      </c>
      <c r="B41" s="15" t="s">
        <v>73</v>
      </c>
      <c r="C41" s="10" t="s">
        <v>17</v>
      </c>
      <c r="D41" s="11">
        <v>7469.46</v>
      </c>
      <c r="E41" s="14"/>
      <c r="F41" s="12"/>
      <c r="H41" s="26"/>
      <c r="I41" s="26"/>
      <c r="J41" s="27"/>
      <c r="K41" s="27"/>
    </row>
    <row r="42" spans="1:11" ht="47.25">
      <c r="A42" s="13">
        <v>4</v>
      </c>
      <c r="B42" s="10" t="s">
        <v>74</v>
      </c>
      <c r="C42" s="10" t="s">
        <v>17</v>
      </c>
      <c r="D42" s="11">
        <v>52004.79</v>
      </c>
      <c r="E42" s="11"/>
      <c r="F42" s="12"/>
      <c r="H42" s="26"/>
      <c r="I42" s="26"/>
      <c r="J42" s="27"/>
      <c r="K42" s="27"/>
    </row>
    <row r="43" spans="1:11" ht="79.5" customHeight="1">
      <c r="A43" s="13">
        <v>5</v>
      </c>
      <c r="B43" s="10" t="s">
        <v>75</v>
      </c>
      <c r="C43" s="10" t="s">
        <v>17</v>
      </c>
      <c r="D43" s="11">
        <f>35194+2681+3092</f>
        <v>40967</v>
      </c>
      <c r="E43" s="11"/>
      <c r="F43" s="16"/>
      <c r="H43" s="26"/>
      <c r="I43" s="26"/>
      <c r="J43" s="27"/>
      <c r="K43" s="27"/>
    </row>
    <row r="44" spans="1:11" ht="110.25">
      <c r="A44" s="13" t="s">
        <v>76</v>
      </c>
      <c r="B44" s="10" t="s">
        <v>77</v>
      </c>
      <c r="C44" s="10" t="s">
        <v>17</v>
      </c>
      <c r="D44" s="11">
        <f>35194+2681</f>
        <v>37875</v>
      </c>
      <c r="E44" s="11"/>
      <c r="F44" s="12"/>
      <c r="H44" s="32"/>
      <c r="I44" s="26"/>
      <c r="J44" s="27"/>
      <c r="K44" s="27"/>
    </row>
    <row r="45" spans="1:11" ht="33.75" customHeight="1">
      <c r="A45" s="13">
        <v>6</v>
      </c>
      <c r="B45" s="10" t="s">
        <v>78</v>
      </c>
      <c r="C45" s="10" t="s">
        <v>17</v>
      </c>
      <c r="D45" s="11">
        <v>60833.8</v>
      </c>
      <c r="E45" s="11"/>
      <c r="F45" s="12"/>
      <c r="H45" s="32"/>
      <c r="I45" s="26"/>
      <c r="J45" s="27"/>
      <c r="K45" s="27"/>
    </row>
    <row r="46" spans="1:11" ht="31.5" customHeight="1">
      <c r="A46" s="13" t="s">
        <v>79</v>
      </c>
      <c r="B46" s="10" t="s">
        <v>80</v>
      </c>
      <c r="C46" s="10" t="s">
        <v>17</v>
      </c>
      <c r="D46" s="11">
        <f>+D45-D47</f>
        <v>65298.200000000004</v>
      </c>
      <c r="E46" s="11"/>
      <c r="F46" s="16"/>
      <c r="H46" s="32"/>
      <c r="I46" s="26"/>
      <c r="J46" s="27"/>
      <c r="K46" s="27"/>
    </row>
    <row r="47" spans="1:11" ht="45" customHeight="1">
      <c r="A47" s="13" t="s">
        <v>81</v>
      </c>
      <c r="B47" s="10" t="s">
        <v>82</v>
      </c>
      <c r="C47" s="10" t="s">
        <v>17</v>
      </c>
      <c r="D47" s="11">
        <v>-4464.4</v>
      </c>
      <c r="E47" s="11"/>
      <c r="F47" s="16"/>
      <c r="H47" s="32"/>
      <c r="I47" s="26"/>
      <c r="J47" s="27"/>
      <c r="K47" s="27"/>
    </row>
    <row r="48" spans="1:11" ht="22.5" customHeight="1">
      <c r="A48" s="13">
        <v>7</v>
      </c>
      <c r="B48" s="10" t="s">
        <v>83</v>
      </c>
      <c r="C48" s="10" t="s">
        <v>84</v>
      </c>
      <c r="D48" s="11">
        <v>134136</v>
      </c>
      <c r="E48" s="11"/>
      <c r="F48" s="12"/>
      <c r="H48" s="26"/>
      <c r="I48" s="26"/>
      <c r="J48" s="27"/>
      <c r="K48" s="27"/>
    </row>
    <row r="49" spans="1:11" ht="30" customHeight="1">
      <c r="A49" s="13">
        <v>8</v>
      </c>
      <c r="B49" s="10" t="s">
        <v>85</v>
      </c>
      <c r="C49" s="10" t="s">
        <v>84</v>
      </c>
      <c r="D49" s="11">
        <v>0</v>
      </c>
      <c r="E49" s="11"/>
      <c r="F49" s="12"/>
      <c r="H49" s="26"/>
      <c r="I49" s="26"/>
      <c r="J49" s="27"/>
      <c r="K49" s="27"/>
    </row>
    <row r="50" spans="1:11" ht="31.5">
      <c r="A50" s="13" t="s">
        <v>86</v>
      </c>
      <c r="B50" s="10" t="s">
        <v>22</v>
      </c>
      <c r="C50" s="10" t="s">
        <v>84</v>
      </c>
      <c r="D50" s="11">
        <v>0</v>
      </c>
      <c r="E50" s="11"/>
      <c r="F50" s="12"/>
      <c r="H50" s="26"/>
      <c r="I50" s="26"/>
      <c r="J50" s="27"/>
      <c r="K50" s="27"/>
    </row>
    <row r="51" spans="1:11" ht="31.5">
      <c r="A51" s="13" t="s">
        <v>87</v>
      </c>
      <c r="B51" s="10" t="s">
        <v>28</v>
      </c>
      <c r="C51" s="10" t="s">
        <v>84</v>
      </c>
      <c r="D51" s="11">
        <v>0</v>
      </c>
      <c r="E51" s="11"/>
      <c r="F51" s="12"/>
      <c r="H51" s="26"/>
      <c r="I51" s="26"/>
      <c r="J51" s="27"/>
      <c r="K51" s="27"/>
    </row>
    <row r="52" spans="1:11" ht="31.5" customHeight="1">
      <c r="A52" s="13">
        <v>9</v>
      </c>
      <c r="B52" s="10" t="s">
        <v>88</v>
      </c>
      <c r="C52" s="10" t="s">
        <v>84</v>
      </c>
      <c r="D52" s="11">
        <v>21670</v>
      </c>
      <c r="E52" s="11"/>
      <c r="F52" s="12"/>
      <c r="H52" s="26"/>
      <c r="I52" s="26"/>
      <c r="J52" s="27"/>
      <c r="K52" s="27"/>
    </row>
    <row r="53" spans="1:11" ht="30.75" customHeight="1">
      <c r="A53" s="13" t="s">
        <v>89</v>
      </c>
      <c r="B53" s="10" t="s">
        <v>90</v>
      </c>
      <c r="C53" s="10" t="s">
        <v>84</v>
      </c>
      <c r="D53" s="11">
        <v>98947</v>
      </c>
      <c r="E53" s="11"/>
      <c r="F53" s="12"/>
      <c r="H53" s="26"/>
      <c r="I53" s="26"/>
      <c r="J53" s="27"/>
      <c r="K53" s="27"/>
    </row>
    <row r="54" spans="1:11" ht="31.5">
      <c r="A54" s="13" t="s">
        <v>91</v>
      </c>
      <c r="B54" s="10" t="s">
        <v>92</v>
      </c>
      <c r="C54" s="10" t="s">
        <v>84</v>
      </c>
      <c r="D54" s="11">
        <f>53819+1923</f>
        <v>55742</v>
      </c>
      <c r="E54" s="11"/>
      <c r="F54" s="12"/>
      <c r="H54" s="26"/>
      <c r="I54" s="26"/>
      <c r="J54" s="27"/>
      <c r="K54" s="27"/>
    </row>
    <row r="55" spans="1:11" ht="24.75" customHeight="1">
      <c r="A55" s="13" t="s">
        <v>93</v>
      </c>
      <c r="B55" s="10" t="s">
        <v>94</v>
      </c>
      <c r="C55" s="10" t="s">
        <v>84</v>
      </c>
      <c r="D55" s="11">
        <v>43205</v>
      </c>
      <c r="E55" s="11"/>
      <c r="F55" s="12"/>
      <c r="H55" s="26"/>
      <c r="I55" s="26"/>
      <c r="J55" s="27"/>
      <c r="K55" s="27"/>
    </row>
    <row r="56" spans="1:11" ht="19.5" customHeight="1">
      <c r="A56" s="13">
        <v>11</v>
      </c>
      <c r="B56" s="10" t="s">
        <v>95</v>
      </c>
      <c r="C56" s="10" t="s">
        <v>96</v>
      </c>
      <c r="D56" s="17">
        <v>0.2</v>
      </c>
      <c r="E56" s="17"/>
      <c r="F56" s="18"/>
      <c r="H56" s="26"/>
      <c r="I56" s="26"/>
      <c r="J56" s="27"/>
      <c r="K56" s="27"/>
    </row>
    <row r="57" spans="1:11" ht="33.75" customHeight="1">
      <c r="A57" s="13">
        <v>12</v>
      </c>
      <c r="B57" s="10" t="s">
        <v>97</v>
      </c>
      <c r="C57" s="10" t="s">
        <v>98</v>
      </c>
      <c r="D57" s="19">
        <v>1146.3</v>
      </c>
      <c r="E57" s="19"/>
      <c r="F57" s="20"/>
      <c r="H57" s="26"/>
      <c r="I57" s="26"/>
      <c r="J57" s="27"/>
      <c r="K57" s="27"/>
    </row>
    <row r="58" spans="1:11" ht="15.75">
      <c r="A58" s="13">
        <v>13</v>
      </c>
      <c r="B58" s="10" t="s">
        <v>99</v>
      </c>
      <c r="C58" s="10" t="s">
        <v>100</v>
      </c>
      <c r="D58" s="21">
        <v>6</v>
      </c>
      <c r="E58" s="21"/>
      <c r="F58" s="20"/>
      <c r="H58" s="26"/>
      <c r="I58" s="26"/>
      <c r="J58" s="27"/>
      <c r="K58" s="27"/>
    </row>
    <row r="59" spans="1:11" ht="33.75" customHeight="1">
      <c r="A59" s="13">
        <v>14</v>
      </c>
      <c r="B59" s="10" t="s">
        <v>101</v>
      </c>
      <c r="C59" s="10" t="s">
        <v>100</v>
      </c>
      <c r="D59" s="21">
        <v>16</v>
      </c>
      <c r="E59" s="21"/>
      <c r="F59" s="20"/>
      <c r="H59" s="26"/>
      <c r="I59" s="26"/>
      <c r="J59" s="27"/>
      <c r="K59" s="27"/>
    </row>
    <row r="60" spans="1:11" ht="67.5" customHeight="1">
      <c r="A60" s="13">
        <v>16</v>
      </c>
      <c r="B60" s="10" t="s">
        <v>102</v>
      </c>
      <c r="C60" s="10" t="s">
        <v>103</v>
      </c>
      <c r="D60" s="35">
        <f>D23/129236</f>
        <v>0.8437858646197653</v>
      </c>
      <c r="E60" s="11"/>
      <c r="F60" s="22"/>
      <c r="H60" s="26"/>
      <c r="I60" s="26"/>
      <c r="J60" s="27"/>
      <c r="K60" s="27"/>
    </row>
    <row r="61" spans="1:11" ht="36.75" customHeight="1">
      <c r="A61" s="13">
        <v>17</v>
      </c>
      <c r="B61" s="10" t="s">
        <v>104</v>
      </c>
      <c r="C61" s="10" t="s">
        <v>84</v>
      </c>
      <c r="D61" s="11">
        <v>9342</v>
      </c>
      <c r="E61" s="11"/>
      <c r="F61" s="12"/>
      <c r="H61" s="26"/>
      <c r="I61" s="26"/>
      <c r="J61" s="27"/>
      <c r="K61" s="27"/>
    </row>
    <row r="62" spans="1:11" ht="36.75" customHeight="1">
      <c r="A62" s="13" t="s">
        <v>105</v>
      </c>
      <c r="B62" s="10" t="s">
        <v>106</v>
      </c>
      <c r="C62" s="10" t="s">
        <v>84</v>
      </c>
      <c r="D62" s="11">
        <v>3468.1</v>
      </c>
      <c r="E62" s="11"/>
      <c r="F62" s="12"/>
      <c r="H62" s="26"/>
      <c r="I62" s="26"/>
      <c r="J62" s="27"/>
      <c r="K62" s="27"/>
    </row>
    <row r="63" spans="1:11" ht="132.75" customHeight="1">
      <c r="A63" s="13">
        <v>18</v>
      </c>
      <c r="B63" s="10" t="s">
        <v>107</v>
      </c>
      <c r="C63" s="10" t="s">
        <v>96</v>
      </c>
      <c r="D63" s="23">
        <v>0.622</v>
      </c>
      <c r="E63" s="23"/>
      <c r="F63" s="24"/>
      <c r="H63" s="26"/>
      <c r="I63" s="26"/>
      <c r="J63" s="27"/>
      <c r="K63" s="27"/>
    </row>
    <row r="64" spans="1:11" ht="30" customHeight="1" hidden="1" outlineLevel="1">
      <c r="A64" s="13" t="s">
        <v>108</v>
      </c>
      <c r="B64" s="10" t="s">
        <v>109</v>
      </c>
      <c r="C64" s="47"/>
      <c r="D64" s="47"/>
      <c r="E64" s="47"/>
      <c r="F64" s="47"/>
      <c r="H64" s="26"/>
      <c r="I64" s="26"/>
      <c r="J64" s="27"/>
      <c r="K64" s="27"/>
    </row>
    <row r="65" spans="1:11" ht="26.25" customHeight="1" hidden="1" outlineLevel="1">
      <c r="A65" s="13"/>
      <c r="B65" s="10" t="s">
        <v>110</v>
      </c>
      <c r="C65" s="47"/>
      <c r="D65" s="47"/>
      <c r="E65" s="47"/>
      <c r="F65" s="47"/>
      <c r="H65" s="26"/>
      <c r="I65" s="26"/>
      <c r="J65" s="27"/>
      <c r="K65" s="27"/>
    </row>
    <row r="66" spans="1:11" ht="42" customHeight="1" hidden="1" outlineLevel="1">
      <c r="A66" s="13"/>
      <c r="B66" s="10" t="s">
        <v>111</v>
      </c>
      <c r="C66" s="47"/>
      <c r="D66" s="47"/>
      <c r="E66" s="47"/>
      <c r="F66" s="47"/>
      <c r="H66" s="26"/>
      <c r="I66" s="26"/>
      <c r="J66" s="27"/>
      <c r="K66" s="27"/>
    </row>
    <row r="67" spans="1:11" ht="36.75" customHeight="1" hidden="1" outlineLevel="1">
      <c r="A67" s="13"/>
      <c r="B67" s="10" t="s">
        <v>112</v>
      </c>
      <c r="C67" s="47"/>
      <c r="D67" s="47"/>
      <c r="E67" s="47"/>
      <c r="F67" s="47"/>
      <c r="H67" s="26"/>
      <c r="I67" s="26"/>
      <c r="J67" s="27"/>
      <c r="K67" s="27"/>
    </row>
    <row r="68" spans="1:11" ht="32.25" customHeight="1" hidden="1" outlineLevel="1">
      <c r="A68" s="13"/>
      <c r="B68" s="10" t="s">
        <v>113</v>
      </c>
      <c r="C68" s="47"/>
      <c r="D68" s="47"/>
      <c r="E68" s="47"/>
      <c r="F68" s="47"/>
      <c r="H68" s="26"/>
      <c r="I68" s="26"/>
      <c r="J68" s="27"/>
      <c r="K68" s="27"/>
    </row>
    <row r="69" spans="1:11" ht="23.25" customHeight="1" hidden="1" outlineLevel="1">
      <c r="A69" s="13"/>
      <c r="B69" s="10" t="s">
        <v>114</v>
      </c>
      <c r="C69" s="47"/>
      <c r="D69" s="47"/>
      <c r="E69" s="47"/>
      <c r="F69" s="47"/>
      <c r="H69" s="26"/>
      <c r="I69" s="26"/>
      <c r="J69" s="27"/>
      <c r="K69" s="27"/>
    </row>
    <row r="70" spans="8:11" ht="15" collapsed="1">
      <c r="H70" s="27"/>
      <c r="I70" s="27"/>
      <c r="J70" s="27"/>
      <c r="K70" s="27"/>
    </row>
    <row r="71" spans="1:11" ht="9.75" customHeight="1">
      <c r="A71" s="25"/>
      <c r="B71" s="25"/>
      <c r="C71" s="25"/>
      <c r="D71" s="40"/>
      <c r="E71" s="25"/>
      <c r="F71" s="25"/>
      <c r="G71" s="25"/>
      <c r="H71" s="28"/>
      <c r="I71" s="28"/>
      <c r="J71" s="28"/>
      <c r="K71" s="27"/>
    </row>
    <row r="72" spans="1:11" ht="13.5" customHeight="1">
      <c r="A72" s="1" t="s">
        <v>115</v>
      </c>
      <c r="B72" s="25"/>
      <c r="C72" s="25"/>
      <c r="D72" s="40"/>
      <c r="E72" s="25"/>
      <c r="F72" s="25"/>
      <c r="G72" s="25"/>
      <c r="H72" s="28"/>
      <c r="I72" s="28"/>
      <c r="J72" s="28"/>
      <c r="K72" s="27"/>
    </row>
    <row r="73" spans="1:11" ht="13.5" customHeight="1">
      <c r="A73" s="44" t="s">
        <v>116</v>
      </c>
      <c r="B73" s="45"/>
      <c r="C73" s="25"/>
      <c r="D73" s="40"/>
      <c r="E73" s="25"/>
      <c r="F73" s="25"/>
      <c r="G73" s="25"/>
      <c r="H73" s="28"/>
      <c r="I73" s="28"/>
      <c r="J73" s="28"/>
      <c r="K73" s="27"/>
    </row>
    <row r="74" spans="1:11" ht="15.75">
      <c r="A74" s="1" t="s">
        <v>117</v>
      </c>
      <c r="B74" s="25"/>
      <c r="C74" s="25"/>
      <c r="D74" s="40"/>
      <c r="E74" s="25"/>
      <c r="F74" s="25"/>
      <c r="G74" s="25"/>
      <c r="H74" s="28"/>
      <c r="I74" s="28"/>
      <c r="J74" s="28"/>
      <c r="K74" s="27"/>
    </row>
    <row r="75" spans="1:11" ht="15.75">
      <c r="A75" s="25"/>
      <c r="B75" s="25"/>
      <c r="C75" s="25"/>
      <c r="D75" s="40"/>
      <c r="E75" s="25"/>
      <c r="F75" s="25"/>
      <c r="G75" s="25"/>
      <c r="H75" s="28"/>
      <c r="I75" s="28"/>
      <c r="J75" s="28"/>
      <c r="K75" s="27"/>
    </row>
    <row r="76" spans="1:11" ht="15.75">
      <c r="A76" s="25"/>
      <c r="B76" s="25"/>
      <c r="C76" s="25"/>
      <c r="D76" s="40"/>
      <c r="E76" s="25"/>
      <c r="F76" s="25"/>
      <c r="G76" s="25"/>
      <c r="H76" s="28"/>
      <c r="I76" s="28"/>
      <c r="J76" s="28"/>
      <c r="K76" s="27"/>
    </row>
    <row r="77" spans="8:11" ht="15">
      <c r="H77" s="27"/>
      <c r="I77" s="27"/>
      <c r="J77" s="27"/>
      <c r="K77" s="27"/>
    </row>
    <row r="78" spans="8:11" ht="15">
      <c r="H78" s="27"/>
      <c r="I78" s="27"/>
      <c r="J78" s="27"/>
      <c r="K78" s="27"/>
    </row>
    <row r="79" spans="8:11" ht="15">
      <c r="H79" s="27"/>
      <c r="I79" s="27"/>
      <c r="J79" s="27"/>
      <c r="K79" s="27"/>
    </row>
    <row r="80" spans="8:11" ht="15">
      <c r="H80" s="27"/>
      <c r="I80" s="27"/>
      <c r="J80" s="27"/>
      <c r="K80" s="27"/>
    </row>
    <row r="81" spans="8:11" ht="15">
      <c r="H81" s="27"/>
      <c r="I81" s="27"/>
      <c r="J81" s="27"/>
      <c r="K81" s="27"/>
    </row>
    <row r="82" spans="8:11" ht="15">
      <c r="H82" s="27"/>
      <c r="I82" s="27"/>
      <c r="J82" s="27"/>
      <c r="K82" s="27"/>
    </row>
    <row r="83" spans="8:11" ht="15">
      <c r="H83" s="27"/>
      <c r="I83" s="27"/>
      <c r="J83" s="27"/>
      <c r="K83" s="27"/>
    </row>
    <row r="84" spans="8:11" ht="15">
      <c r="H84" s="27"/>
      <c r="I84" s="27"/>
      <c r="J84" s="27"/>
      <c r="K84" s="27"/>
    </row>
    <row r="85" spans="8:11" ht="15">
      <c r="H85" s="27"/>
      <c r="I85" s="27"/>
      <c r="J85" s="27"/>
      <c r="K85" s="27"/>
    </row>
    <row r="86" spans="8:11" ht="15">
      <c r="H86" s="27"/>
      <c r="I86" s="27"/>
      <c r="J86" s="27"/>
      <c r="K86" s="27"/>
    </row>
    <row r="87" spans="8:11" ht="15">
      <c r="H87" s="27"/>
      <c r="I87" s="27"/>
      <c r="J87" s="27"/>
      <c r="K87" s="27"/>
    </row>
    <row r="88" spans="8:11" ht="15">
      <c r="H88" s="27"/>
      <c r="I88" s="27"/>
      <c r="J88" s="27"/>
      <c r="K88" s="27"/>
    </row>
    <row r="89" spans="8:11" ht="15">
      <c r="H89" s="27"/>
      <c r="I89" s="27"/>
      <c r="J89" s="27"/>
      <c r="K89" s="27"/>
    </row>
    <row r="90" spans="8:11" ht="15">
      <c r="H90" s="27"/>
      <c r="I90" s="27"/>
      <c r="J90" s="27"/>
      <c r="K90" s="27"/>
    </row>
    <row r="91" spans="8:11" ht="15">
      <c r="H91" s="27"/>
      <c r="I91" s="27"/>
      <c r="J91" s="27"/>
      <c r="K91" s="27"/>
    </row>
    <row r="92" spans="8:11" ht="15">
      <c r="H92" s="27"/>
      <c r="I92" s="27"/>
      <c r="J92" s="27"/>
      <c r="K92" s="27"/>
    </row>
    <row r="93" spans="8:11" ht="15">
      <c r="H93" s="27"/>
      <c r="I93" s="27"/>
      <c r="J93" s="27"/>
      <c r="K93" s="27"/>
    </row>
    <row r="94" spans="8:11" ht="15">
      <c r="H94" s="27"/>
      <c r="I94" s="27"/>
      <c r="J94" s="27"/>
      <c r="K94" s="27"/>
    </row>
    <row r="95" spans="8:11" ht="15">
      <c r="H95" s="27"/>
      <c r="I95" s="27"/>
      <c r="J95" s="27"/>
      <c r="K95" s="27"/>
    </row>
    <row r="96" spans="8:11" ht="15">
      <c r="H96" s="27"/>
      <c r="I96" s="27"/>
      <c r="J96" s="27"/>
      <c r="K96" s="27"/>
    </row>
    <row r="97" spans="8:11" ht="15">
      <c r="H97" s="27"/>
      <c r="I97" s="27"/>
      <c r="J97" s="27"/>
      <c r="K97" s="27"/>
    </row>
    <row r="98" spans="8:11" ht="15">
      <c r="H98" s="27"/>
      <c r="I98" s="27"/>
      <c r="J98" s="27"/>
      <c r="K98" s="27"/>
    </row>
    <row r="99" spans="8:11" ht="15">
      <c r="H99" s="27"/>
      <c r="I99" s="27"/>
      <c r="J99" s="27"/>
      <c r="K99" s="27"/>
    </row>
    <row r="100" spans="8:11" ht="15">
      <c r="H100" s="27"/>
      <c r="I100" s="27"/>
      <c r="J100" s="27"/>
      <c r="K100" s="27"/>
    </row>
    <row r="101" spans="8:11" ht="15">
      <c r="H101" s="27"/>
      <c r="I101" s="27"/>
      <c r="J101" s="27"/>
      <c r="K101" s="27"/>
    </row>
    <row r="102" spans="8:11" ht="15">
      <c r="H102" s="27"/>
      <c r="I102" s="27"/>
      <c r="J102" s="27"/>
      <c r="K102" s="27"/>
    </row>
    <row r="103" spans="8:11" ht="15">
      <c r="H103" s="27"/>
      <c r="I103" s="27"/>
      <c r="J103" s="27"/>
      <c r="K103" s="27"/>
    </row>
    <row r="104" spans="8:11" ht="15">
      <c r="H104" s="27"/>
      <c r="I104" s="27"/>
      <c r="J104" s="27"/>
      <c r="K104" s="27"/>
    </row>
    <row r="105" spans="8:11" ht="15">
      <c r="H105" s="27"/>
      <c r="I105" s="27"/>
      <c r="J105" s="27"/>
      <c r="K105" s="27"/>
    </row>
    <row r="106" spans="8:11" ht="15">
      <c r="H106" s="27"/>
      <c r="I106" s="27"/>
      <c r="J106" s="27"/>
      <c r="K106" s="27"/>
    </row>
    <row r="107" spans="8:11" ht="15">
      <c r="H107" s="27"/>
      <c r="I107" s="27"/>
      <c r="J107" s="27"/>
      <c r="K107" s="27"/>
    </row>
    <row r="108" spans="8:11" ht="15">
      <c r="H108" s="27"/>
      <c r="I108" s="27"/>
      <c r="J108" s="27"/>
      <c r="K108" s="27"/>
    </row>
    <row r="109" spans="8:11" ht="15">
      <c r="H109" s="27"/>
      <c r="I109" s="27"/>
      <c r="J109" s="27"/>
      <c r="K109" s="27"/>
    </row>
    <row r="110" spans="8:11" ht="15">
      <c r="H110" s="27"/>
      <c r="I110" s="27"/>
      <c r="J110" s="27"/>
      <c r="K110" s="27"/>
    </row>
    <row r="111" spans="8:11" ht="15">
      <c r="H111" s="27"/>
      <c r="I111" s="27"/>
      <c r="J111" s="27"/>
      <c r="K111" s="27"/>
    </row>
    <row r="112" spans="8:11" ht="15">
      <c r="H112" s="27"/>
      <c r="I112" s="27"/>
      <c r="J112" s="27"/>
      <c r="K112" s="27"/>
    </row>
    <row r="113" spans="8:11" ht="15">
      <c r="H113" s="27"/>
      <c r="I113" s="27"/>
      <c r="J113" s="27"/>
      <c r="K113" s="27"/>
    </row>
    <row r="114" spans="8:11" ht="15">
      <c r="H114" s="27"/>
      <c r="I114" s="27"/>
      <c r="J114" s="27"/>
      <c r="K114" s="27"/>
    </row>
    <row r="115" spans="8:11" ht="15">
      <c r="H115" s="27"/>
      <c r="I115" s="27"/>
      <c r="J115" s="27"/>
      <c r="K115" s="27"/>
    </row>
    <row r="116" spans="8:11" ht="15">
      <c r="H116" s="27"/>
      <c r="I116" s="27"/>
      <c r="J116" s="27"/>
      <c r="K116" s="27"/>
    </row>
    <row r="117" spans="8:11" ht="15">
      <c r="H117" s="27"/>
      <c r="I117" s="27"/>
      <c r="J117" s="27"/>
      <c r="K117" s="27"/>
    </row>
    <row r="118" spans="8:11" ht="15">
      <c r="H118" s="27"/>
      <c r="I118" s="27"/>
      <c r="J118" s="27"/>
      <c r="K118" s="27"/>
    </row>
    <row r="119" spans="8:11" ht="15">
      <c r="H119" s="27"/>
      <c r="I119" s="27"/>
      <c r="J119" s="27"/>
      <c r="K119" s="27"/>
    </row>
    <row r="120" spans="8:11" ht="15">
      <c r="H120" s="27"/>
      <c r="I120" s="27"/>
      <c r="J120" s="27"/>
      <c r="K120" s="27"/>
    </row>
    <row r="121" spans="8:11" ht="15">
      <c r="H121" s="27"/>
      <c r="I121" s="27"/>
      <c r="J121" s="27"/>
      <c r="K121" s="27"/>
    </row>
    <row r="122" spans="8:11" ht="15">
      <c r="H122" s="27"/>
      <c r="I122" s="27"/>
      <c r="J122" s="27"/>
      <c r="K122" s="27"/>
    </row>
    <row r="123" spans="8:11" ht="15">
      <c r="H123" s="27"/>
      <c r="I123" s="27"/>
      <c r="J123" s="27"/>
      <c r="K123" s="27"/>
    </row>
    <row r="124" spans="8:11" ht="15">
      <c r="H124" s="27"/>
      <c r="I124" s="27"/>
      <c r="J124" s="27"/>
      <c r="K124" s="27"/>
    </row>
    <row r="125" spans="8:11" ht="15">
      <c r="H125" s="27"/>
      <c r="I125" s="27"/>
      <c r="J125" s="27"/>
      <c r="K125" s="27"/>
    </row>
    <row r="126" spans="8:11" ht="15">
      <c r="H126" s="27"/>
      <c r="I126" s="27"/>
      <c r="J126" s="27"/>
      <c r="K126" s="27"/>
    </row>
    <row r="127" spans="8:11" ht="15">
      <c r="H127" s="27"/>
      <c r="I127" s="27"/>
      <c r="J127" s="27"/>
      <c r="K127" s="27"/>
    </row>
    <row r="128" spans="8:11" ht="15">
      <c r="H128" s="27"/>
      <c r="I128" s="27"/>
      <c r="J128" s="27"/>
      <c r="K128" s="27"/>
    </row>
    <row r="129" spans="8:11" ht="15">
      <c r="H129" s="27"/>
      <c r="I129" s="27"/>
      <c r="J129" s="27"/>
      <c r="K129" s="27"/>
    </row>
    <row r="130" spans="8:11" ht="15">
      <c r="H130" s="27"/>
      <c r="I130" s="27"/>
      <c r="J130" s="27"/>
      <c r="K130" s="27"/>
    </row>
    <row r="131" spans="8:11" ht="15">
      <c r="H131" s="27"/>
      <c r="I131" s="27"/>
      <c r="J131" s="27"/>
      <c r="K131" s="27"/>
    </row>
    <row r="132" spans="8:11" ht="15">
      <c r="H132" s="27"/>
      <c r="I132" s="27"/>
      <c r="J132" s="27"/>
      <c r="K132" s="27"/>
    </row>
    <row r="133" spans="8:11" ht="15">
      <c r="H133" s="27"/>
      <c r="I133" s="27"/>
      <c r="J133" s="27"/>
      <c r="K133" s="27"/>
    </row>
    <row r="134" spans="8:11" ht="15">
      <c r="H134" s="27"/>
      <c r="I134" s="27"/>
      <c r="J134" s="27"/>
      <c r="K134" s="27"/>
    </row>
    <row r="135" spans="8:11" ht="15">
      <c r="H135" s="27"/>
      <c r="I135" s="27"/>
      <c r="J135" s="27"/>
      <c r="K135" s="27"/>
    </row>
    <row r="136" spans="8:11" ht="15">
      <c r="H136" s="27"/>
      <c r="I136" s="27"/>
      <c r="J136" s="27"/>
      <c r="K136" s="27"/>
    </row>
    <row r="137" spans="8:11" ht="15">
      <c r="H137" s="27"/>
      <c r="I137" s="27"/>
      <c r="J137" s="27"/>
      <c r="K137" s="27"/>
    </row>
    <row r="138" spans="8:11" ht="15">
      <c r="H138" s="27"/>
      <c r="I138" s="27"/>
      <c r="J138" s="27"/>
      <c r="K138" s="27"/>
    </row>
    <row r="139" spans="8:11" ht="15">
      <c r="H139" s="27"/>
      <c r="I139" s="27"/>
      <c r="J139" s="27"/>
      <c r="K139" s="27"/>
    </row>
    <row r="140" spans="8:11" ht="15">
      <c r="H140" s="27"/>
      <c r="I140" s="27"/>
      <c r="J140" s="27"/>
      <c r="K140" s="27"/>
    </row>
    <row r="141" spans="8:11" ht="15">
      <c r="H141" s="27"/>
      <c r="I141" s="27"/>
      <c r="J141" s="27"/>
      <c r="K141" s="27"/>
    </row>
    <row r="142" spans="8:11" ht="15">
      <c r="H142" s="27"/>
      <c r="I142" s="27"/>
      <c r="J142" s="27"/>
      <c r="K142" s="27"/>
    </row>
    <row r="143" spans="8:11" ht="15">
      <c r="H143" s="27"/>
      <c r="I143" s="27"/>
      <c r="J143" s="27"/>
      <c r="K143" s="27"/>
    </row>
    <row r="144" spans="8:11" ht="15">
      <c r="H144" s="27"/>
      <c r="I144" s="27"/>
      <c r="J144" s="27"/>
      <c r="K144" s="27"/>
    </row>
    <row r="145" spans="8:11" ht="15">
      <c r="H145" s="27"/>
      <c r="I145" s="27"/>
      <c r="J145" s="27"/>
      <c r="K145" s="27"/>
    </row>
    <row r="146" spans="8:11" ht="15">
      <c r="H146" s="27"/>
      <c r="I146" s="27"/>
      <c r="J146" s="27"/>
      <c r="K146" s="27"/>
    </row>
    <row r="147" spans="8:11" ht="15">
      <c r="H147" s="27"/>
      <c r="I147" s="27"/>
      <c r="J147" s="27"/>
      <c r="K147" s="27"/>
    </row>
    <row r="148" spans="8:11" ht="15">
      <c r="H148" s="27"/>
      <c r="I148" s="27"/>
      <c r="J148" s="27"/>
      <c r="K148" s="27"/>
    </row>
    <row r="149" spans="8:11" ht="15">
      <c r="H149" s="27"/>
      <c r="I149" s="27"/>
      <c r="J149" s="27"/>
      <c r="K149" s="27"/>
    </row>
    <row r="150" spans="8:11" ht="15">
      <c r="H150" s="27"/>
      <c r="I150" s="27"/>
      <c r="J150" s="27"/>
      <c r="K150" s="27"/>
    </row>
    <row r="151" spans="8:11" ht="15">
      <c r="H151" s="27"/>
      <c r="I151" s="27"/>
      <c r="J151" s="27"/>
      <c r="K151" s="27"/>
    </row>
    <row r="152" spans="8:11" ht="15">
      <c r="H152" s="27"/>
      <c r="I152" s="27"/>
      <c r="J152" s="27"/>
      <c r="K152" s="27"/>
    </row>
    <row r="153" spans="8:11" ht="15">
      <c r="H153" s="27"/>
      <c r="I153" s="27"/>
      <c r="J153" s="27"/>
      <c r="K153" s="27"/>
    </row>
    <row r="154" spans="8:11" ht="15">
      <c r="H154" s="27"/>
      <c r="I154" s="27"/>
      <c r="J154" s="27"/>
      <c r="K154" s="27"/>
    </row>
    <row r="155" spans="8:11" ht="15">
      <c r="H155" s="27"/>
      <c r="I155" s="27"/>
      <c r="J155" s="27"/>
      <c r="K155" s="27"/>
    </row>
    <row r="156" spans="8:11" ht="15">
      <c r="H156" s="27"/>
      <c r="I156" s="27"/>
      <c r="J156" s="27"/>
      <c r="K156" s="27"/>
    </row>
    <row r="157" spans="8:11" ht="15">
      <c r="H157" s="27"/>
      <c r="I157" s="27"/>
      <c r="J157" s="27"/>
      <c r="K157" s="27"/>
    </row>
    <row r="158" spans="8:11" ht="15">
      <c r="H158" s="27"/>
      <c r="I158" s="27"/>
      <c r="J158" s="27"/>
      <c r="K158" s="27"/>
    </row>
    <row r="159" spans="8:11" ht="15">
      <c r="H159" s="27"/>
      <c r="I159" s="27"/>
      <c r="J159" s="27"/>
      <c r="K159" s="27"/>
    </row>
    <row r="160" spans="8:11" ht="15">
      <c r="H160" s="27"/>
      <c r="I160" s="27"/>
      <c r="J160" s="27"/>
      <c r="K160" s="27"/>
    </row>
    <row r="161" spans="8:11" ht="15">
      <c r="H161" s="27"/>
      <c r="I161" s="27"/>
      <c r="J161" s="27"/>
      <c r="K161" s="27"/>
    </row>
    <row r="162" spans="8:11" ht="15">
      <c r="H162" s="27"/>
      <c r="I162" s="27"/>
      <c r="J162" s="27"/>
      <c r="K162" s="27"/>
    </row>
    <row r="163" spans="8:11" ht="15">
      <c r="H163" s="27"/>
      <c r="I163" s="27"/>
      <c r="J163" s="27"/>
      <c r="K163" s="27"/>
    </row>
    <row r="164" spans="8:11" ht="15">
      <c r="H164" s="27"/>
      <c r="I164" s="27"/>
      <c r="J164" s="27"/>
      <c r="K164" s="27"/>
    </row>
    <row r="165" spans="8:11" ht="15">
      <c r="H165" s="27"/>
      <c r="I165" s="27"/>
      <c r="J165" s="27"/>
      <c r="K165" s="27"/>
    </row>
    <row r="166" spans="8:11" ht="15">
      <c r="H166" s="27"/>
      <c r="I166" s="27"/>
      <c r="J166" s="27"/>
      <c r="K166" s="27"/>
    </row>
    <row r="167" spans="8:11" ht="15">
      <c r="H167" s="27"/>
      <c r="I167" s="27"/>
      <c r="J167" s="27"/>
      <c r="K167" s="27"/>
    </row>
    <row r="168" spans="8:11" ht="15">
      <c r="H168" s="27"/>
      <c r="I168" s="27"/>
      <c r="J168" s="27"/>
      <c r="K168" s="27"/>
    </row>
    <row r="169" spans="8:11" ht="15">
      <c r="H169" s="27"/>
      <c r="I169" s="27"/>
      <c r="J169" s="27"/>
      <c r="K169" s="27"/>
    </row>
    <row r="170" spans="8:11" ht="15">
      <c r="H170" s="27"/>
      <c r="I170" s="27"/>
      <c r="J170" s="27"/>
      <c r="K170" s="27"/>
    </row>
    <row r="171" spans="8:11" ht="15">
      <c r="H171" s="27"/>
      <c r="I171" s="27"/>
      <c r="J171" s="27"/>
      <c r="K171" s="27"/>
    </row>
    <row r="172" spans="8:11" ht="15">
      <c r="H172" s="27"/>
      <c r="I172" s="27"/>
      <c r="J172" s="27"/>
      <c r="K172" s="27"/>
    </row>
    <row r="173" spans="8:11" ht="15">
      <c r="H173" s="27"/>
      <c r="I173" s="27"/>
      <c r="J173" s="27"/>
      <c r="K173" s="27"/>
    </row>
    <row r="174" spans="8:11" ht="15">
      <c r="H174" s="27"/>
      <c r="I174" s="27"/>
      <c r="J174" s="27"/>
      <c r="K174" s="27"/>
    </row>
    <row r="175" spans="8:11" ht="15">
      <c r="H175" s="27"/>
      <c r="I175" s="27"/>
      <c r="J175" s="27"/>
      <c r="K175" s="27"/>
    </row>
    <row r="176" spans="8:11" ht="15">
      <c r="H176" s="27"/>
      <c r="I176" s="27"/>
      <c r="J176" s="27"/>
      <c r="K176" s="27"/>
    </row>
    <row r="177" spans="8:11" ht="15">
      <c r="H177" s="27"/>
      <c r="I177" s="27"/>
      <c r="J177" s="27"/>
      <c r="K177" s="27"/>
    </row>
    <row r="178" spans="8:11" ht="15">
      <c r="H178" s="27"/>
      <c r="I178" s="27"/>
      <c r="J178" s="27"/>
      <c r="K178" s="27"/>
    </row>
    <row r="179" spans="8:11" ht="15">
      <c r="H179" s="27"/>
      <c r="I179" s="27"/>
      <c r="J179" s="27"/>
      <c r="K179" s="27"/>
    </row>
    <row r="180" spans="8:11" ht="15">
      <c r="H180" s="27"/>
      <c r="I180" s="27"/>
      <c r="J180" s="27"/>
      <c r="K180" s="27"/>
    </row>
    <row r="181" spans="8:11" ht="15">
      <c r="H181" s="27"/>
      <c r="I181" s="27"/>
      <c r="J181" s="27"/>
      <c r="K181" s="27"/>
    </row>
    <row r="182" spans="8:11" ht="15">
      <c r="H182" s="27"/>
      <c r="I182" s="27"/>
      <c r="J182" s="27"/>
      <c r="K182" s="27"/>
    </row>
    <row r="183" spans="8:11" ht="15">
      <c r="H183" s="27"/>
      <c r="I183" s="27"/>
      <c r="J183" s="27"/>
      <c r="K183" s="27"/>
    </row>
    <row r="184" spans="8:11" ht="15">
      <c r="H184" s="27"/>
      <c r="I184" s="27"/>
      <c r="J184" s="27"/>
      <c r="K184" s="27"/>
    </row>
    <row r="185" spans="8:11" ht="15">
      <c r="H185" s="27"/>
      <c r="I185" s="27"/>
      <c r="J185" s="27"/>
      <c r="K185" s="27"/>
    </row>
    <row r="186" spans="8:11" ht="15">
      <c r="H186" s="27"/>
      <c r="I186" s="27"/>
      <c r="J186" s="27"/>
      <c r="K186" s="27"/>
    </row>
    <row r="187" spans="8:11" ht="15">
      <c r="H187" s="27"/>
      <c r="I187" s="27"/>
      <c r="J187" s="27"/>
      <c r="K187" s="27"/>
    </row>
    <row r="188" spans="8:11" ht="15">
      <c r="H188" s="27"/>
      <c r="I188" s="27"/>
      <c r="J188" s="27"/>
      <c r="K188" s="27"/>
    </row>
    <row r="189" spans="8:11" ht="15">
      <c r="H189" s="27"/>
      <c r="I189" s="27"/>
      <c r="J189" s="27"/>
      <c r="K189" s="27"/>
    </row>
    <row r="190" spans="8:11" ht="15">
      <c r="H190" s="27"/>
      <c r="I190" s="27"/>
      <c r="J190" s="27"/>
      <c r="K190" s="27"/>
    </row>
    <row r="191" spans="8:11" ht="15">
      <c r="H191" s="27"/>
      <c r="I191" s="27"/>
      <c r="J191" s="27"/>
      <c r="K191" s="27"/>
    </row>
    <row r="192" spans="8:11" ht="15">
      <c r="H192" s="27"/>
      <c r="I192" s="27"/>
      <c r="J192" s="27"/>
      <c r="K192" s="27"/>
    </row>
    <row r="193" spans="8:11" ht="15">
      <c r="H193" s="27"/>
      <c r="I193" s="27"/>
      <c r="J193" s="27"/>
      <c r="K193" s="27"/>
    </row>
    <row r="194" spans="8:11" ht="15">
      <c r="H194" s="27"/>
      <c r="I194" s="27"/>
      <c r="J194" s="27"/>
      <c r="K194" s="27"/>
    </row>
    <row r="195" spans="8:11" ht="15">
      <c r="H195" s="27"/>
      <c r="I195" s="27"/>
      <c r="J195" s="27"/>
      <c r="K195" s="27"/>
    </row>
    <row r="196" spans="8:11" ht="15">
      <c r="H196" s="27"/>
      <c r="I196" s="27"/>
      <c r="J196" s="27"/>
      <c r="K196" s="27"/>
    </row>
    <row r="197" spans="8:11" ht="15">
      <c r="H197" s="27"/>
      <c r="I197" s="27"/>
      <c r="J197" s="27"/>
      <c r="K197" s="27"/>
    </row>
    <row r="198" spans="8:11" ht="15">
      <c r="H198" s="27"/>
      <c r="I198" s="27"/>
      <c r="J198" s="27"/>
      <c r="K198" s="27"/>
    </row>
    <row r="199" spans="8:11" ht="15">
      <c r="H199" s="27"/>
      <c r="I199" s="27"/>
      <c r="J199" s="27"/>
      <c r="K199" s="27"/>
    </row>
    <row r="200" spans="8:11" ht="15">
      <c r="H200" s="27"/>
      <c r="I200" s="27"/>
      <c r="J200" s="27"/>
      <c r="K200" s="27"/>
    </row>
    <row r="201" spans="8:11" ht="15">
      <c r="H201" s="27"/>
      <c r="I201" s="27"/>
      <c r="J201" s="27"/>
      <c r="K201" s="27"/>
    </row>
    <row r="202" spans="8:11" ht="15">
      <c r="H202" s="27"/>
      <c r="I202" s="27"/>
      <c r="J202" s="27"/>
      <c r="K202" s="27"/>
    </row>
    <row r="203" spans="8:11" ht="15">
      <c r="H203" s="27"/>
      <c r="I203" s="27"/>
      <c r="J203" s="27"/>
      <c r="K203" s="27"/>
    </row>
    <row r="204" spans="8:11" ht="15">
      <c r="H204" s="27"/>
      <c r="I204" s="27"/>
      <c r="J204" s="27"/>
      <c r="K204" s="27"/>
    </row>
    <row r="205" spans="8:11" ht="15">
      <c r="H205" s="27"/>
      <c r="I205" s="27"/>
      <c r="J205" s="27"/>
      <c r="K205" s="27"/>
    </row>
    <row r="206" spans="8:11" ht="15">
      <c r="H206" s="27"/>
      <c r="I206" s="27"/>
      <c r="J206" s="27"/>
      <c r="K206" s="27"/>
    </row>
    <row r="207" spans="8:11" ht="15">
      <c r="H207" s="27"/>
      <c r="I207" s="27"/>
      <c r="J207" s="27"/>
      <c r="K207" s="27"/>
    </row>
    <row r="208" spans="8:11" ht="15">
      <c r="H208" s="27"/>
      <c r="I208" s="27"/>
      <c r="J208" s="27"/>
      <c r="K208" s="27"/>
    </row>
    <row r="209" spans="8:11" ht="15">
      <c r="H209" s="27"/>
      <c r="I209" s="27"/>
      <c r="J209" s="27"/>
      <c r="K209" s="27"/>
    </row>
    <row r="210" spans="8:11" ht="15">
      <c r="H210" s="27"/>
      <c r="I210" s="27"/>
      <c r="J210" s="27"/>
      <c r="K210" s="27"/>
    </row>
    <row r="211" spans="8:11" ht="15">
      <c r="H211" s="27"/>
      <c r="I211" s="27"/>
      <c r="J211" s="27"/>
      <c r="K211" s="27"/>
    </row>
    <row r="212" spans="8:11" ht="15">
      <c r="H212" s="27"/>
      <c r="I212" s="27"/>
      <c r="J212" s="27"/>
      <c r="K212" s="27"/>
    </row>
    <row r="213" spans="8:11" ht="15">
      <c r="H213" s="27"/>
      <c r="I213" s="27"/>
      <c r="J213" s="27"/>
      <c r="K213" s="27"/>
    </row>
    <row r="214" spans="8:11" ht="15">
      <c r="H214" s="27"/>
      <c r="I214" s="27"/>
      <c r="J214" s="27"/>
      <c r="K214" s="27"/>
    </row>
    <row r="215" spans="8:11" ht="15">
      <c r="H215" s="27"/>
      <c r="I215" s="27"/>
      <c r="J215" s="27"/>
      <c r="K215" s="27"/>
    </row>
    <row r="216" spans="8:11" ht="15">
      <c r="H216" s="27"/>
      <c r="I216" s="27"/>
      <c r="J216" s="27"/>
      <c r="K216" s="27"/>
    </row>
    <row r="217" spans="8:11" ht="15">
      <c r="H217" s="27"/>
      <c r="I217" s="27"/>
      <c r="J217" s="27"/>
      <c r="K217" s="27"/>
    </row>
    <row r="218" spans="8:11" ht="15">
      <c r="H218" s="27"/>
      <c r="I218" s="27"/>
      <c r="J218" s="27"/>
      <c r="K218" s="27"/>
    </row>
    <row r="219" spans="8:11" ht="15">
      <c r="H219" s="27"/>
      <c r="I219" s="27"/>
      <c r="J219" s="27"/>
      <c r="K219" s="27"/>
    </row>
    <row r="220" spans="8:11" ht="15">
      <c r="H220" s="27"/>
      <c r="I220" s="27"/>
      <c r="J220" s="27"/>
      <c r="K220" s="27"/>
    </row>
    <row r="221" spans="8:11" ht="15">
      <c r="H221" s="27"/>
      <c r="I221" s="27"/>
      <c r="J221" s="27"/>
      <c r="K221" s="27"/>
    </row>
    <row r="222" spans="8:11" ht="15">
      <c r="H222" s="27"/>
      <c r="I222" s="27"/>
      <c r="J222" s="27"/>
      <c r="K222" s="27"/>
    </row>
    <row r="223" spans="8:11" ht="15">
      <c r="H223" s="27"/>
      <c r="I223" s="27"/>
      <c r="J223" s="27"/>
      <c r="K223" s="27"/>
    </row>
    <row r="224" spans="8:11" ht="15">
      <c r="H224" s="27"/>
      <c r="I224" s="27"/>
      <c r="J224" s="27"/>
      <c r="K224" s="27"/>
    </row>
    <row r="225" spans="8:11" ht="15">
      <c r="H225" s="27"/>
      <c r="I225" s="27"/>
      <c r="J225" s="27"/>
      <c r="K225" s="27"/>
    </row>
    <row r="226" spans="8:11" ht="15">
      <c r="H226" s="27"/>
      <c r="I226" s="27"/>
      <c r="J226" s="27"/>
      <c r="K226" s="27"/>
    </row>
    <row r="227" spans="8:11" ht="15">
      <c r="H227" s="27"/>
      <c r="I227" s="27"/>
      <c r="J227" s="27"/>
      <c r="K227" s="27"/>
    </row>
    <row r="228" spans="8:11" ht="15">
      <c r="H228" s="27"/>
      <c r="I228" s="27"/>
      <c r="J228" s="27"/>
      <c r="K228" s="27"/>
    </row>
    <row r="229" spans="8:11" ht="15">
      <c r="H229" s="27"/>
      <c r="I229" s="27"/>
      <c r="J229" s="27"/>
      <c r="K229" s="27"/>
    </row>
    <row r="230" spans="8:11" ht="15">
      <c r="H230" s="27"/>
      <c r="I230" s="27"/>
      <c r="J230" s="27"/>
      <c r="K230" s="27"/>
    </row>
    <row r="231" spans="8:11" ht="15">
      <c r="H231" s="27"/>
      <c r="I231" s="27"/>
      <c r="J231" s="27"/>
      <c r="K231" s="27"/>
    </row>
    <row r="232" spans="8:11" ht="15">
      <c r="H232" s="27"/>
      <c r="I232" s="27"/>
      <c r="J232" s="27"/>
      <c r="K232" s="27"/>
    </row>
    <row r="233" spans="8:11" ht="15">
      <c r="H233" s="27"/>
      <c r="I233" s="27"/>
      <c r="J233" s="27"/>
      <c r="K233" s="27"/>
    </row>
    <row r="234" spans="8:11" ht="15">
      <c r="H234" s="27"/>
      <c r="I234" s="27"/>
      <c r="J234" s="27"/>
      <c r="K234" s="27"/>
    </row>
    <row r="235" spans="8:11" ht="15">
      <c r="H235" s="27"/>
      <c r="I235" s="27"/>
      <c r="J235" s="27"/>
      <c r="K235" s="27"/>
    </row>
    <row r="236" spans="8:11" ht="15">
      <c r="H236" s="27"/>
      <c r="I236" s="27"/>
      <c r="J236" s="27"/>
      <c r="K236" s="27"/>
    </row>
    <row r="237" spans="8:11" ht="15">
      <c r="H237" s="27"/>
      <c r="I237" s="27"/>
      <c r="J237" s="27"/>
      <c r="K237" s="27"/>
    </row>
    <row r="238" spans="8:11" ht="15">
      <c r="H238" s="27"/>
      <c r="I238" s="27"/>
      <c r="J238" s="27"/>
      <c r="K238" s="27"/>
    </row>
    <row r="239" spans="8:11" ht="15">
      <c r="H239" s="27"/>
      <c r="I239" s="27"/>
      <c r="J239" s="27"/>
      <c r="K239" s="27"/>
    </row>
    <row r="240" spans="8:11" ht="15">
      <c r="H240" s="27"/>
      <c r="I240" s="27"/>
      <c r="J240" s="27"/>
      <c r="K240" s="27"/>
    </row>
    <row r="241" spans="8:11" ht="15">
      <c r="H241" s="27"/>
      <c r="I241" s="27"/>
      <c r="J241" s="27"/>
      <c r="K241" s="27"/>
    </row>
    <row r="242" spans="8:11" ht="15">
      <c r="H242" s="27"/>
      <c r="I242" s="27"/>
      <c r="J242" s="27"/>
      <c r="K242" s="27"/>
    </row>
    <row r="243" spans="8:11" ht="15">
      <c r="H243" s="27"/>
      <c r="I243" s="27"/>
      <c r="J243" s="27"/>
      <c r="K243" s="27"/>
    </row>
    <row r="244" spans="8:11" ht="15">
      <c r="H244" s="27"/>
      <c r="I244" s="27"/>
      <c r="J244" s="27"/>
      <c r="K244" s="27"/>
    </row>
    <row r="245" spans="8:11" ht="15">
      <c r="H245" s="27"/>
      <c r="I245" s="27"/>
      <c r="J245" s="27"/>
      <c r="K245" s="27"/>
    </row>
    <row r="246" spans="8:11" ht="15">
      <c r="H246" s="27"/>
      <c r="I246" s="27"/>
      <c r="J246" s="27"/>
      <c r="K246" s="27"/>
    </row>
    <row r="247" spans="8:11" ht="15">
      <c r="H247" s="27"/>
      <c r="I247" s="27"/>
      <c r="J247" s="27"/>
      <c r="K247" s="27"/>
    </row>
    <row r="248" spans="8:11" ht="15">
      <c r="H248" s="27"/>
      <c r="I248" s="27"/>
      <c r="J248" s="27"/>
      <c r="K248" s="27"/>
    </row>
    <row r="249" spans="8:11" ht="15">
      <c r="H249" s="27"/>
      <c r="I249" s="27"/>
      <c r="J249" s="27"/>
      <c r="K249" s="27"/>
    </row>
    <row r="250" spans="8:11" ht="15">
      <c r="H250" s="27"/>
      <c r="I250" s="27"/>
      <c r="J250" s="27"/>
      <c r="K250" s="27"/>
    </row>
    <row r="251" spans="8:11" ht="15">
      <c r="H251" s="27"/>
      <c r="I251" s="27"/>
      <c r="J251" s="27"/>
      <c r="K251" s="27"/>
    </row>
    <row r="252" spans="8:11" ht="15">
      <c r="H252" s="27"/>
      <c r="I252" s="27"/>
      <c r="J252" s="27"/>
      <c r="K252" s="27"/>
    </row>
    <row r="253" spans="8:11" ht="15">
      <c r="H253" s="27"/>
      <c r="I253" s="27"/>
      <c r="J253" s="27"/>
      <c r="K253" s="27"/>
    </row>
    <row r="254" spans="8:11" ht="15">
      <c r="H254" s="27"/>
      <c r="I254" s="27"/>
      <c r="J254" s="27"/>
      <c r="K254" s="27"/>
    </row>
    <row r="255" spans="8:11" ht="15">
      <c r="H255" s="27"/>
      <c r="I255" s="27"/>
      <c r="J255" s="27"/>
      <c r="K255" s="27"/>
    </row>
    <row r="256" spans="8:11" ht="15">
      <c r="H256" s="27"/>
      <c r="I256" s="27"/>
      <c r="J256" s="27"/>
      <c r="K256" s="27"/>
    </row>
    <row r="257" spans="8:11" ht="15">
      <c r="H257" s="27"/>
      <c r="I257" s="27"/>
      <c r="J257" s="27"/>
      <c r="K257" s="27"/>
    </row>
    <row r="258" spans="8:11" ht="15">
      <c r="H258" s="27"/>
      <c r="I258" s="27"/>
      <c r="J258" s="27"/>
      <c r="K258" s="27"/>
    </row>
    <row r="259" spans="8:11" ht="15">
      <c r="H259" s="27"/>
      <c r="I259" s="27"/>
      <c r="J259" s="27"/>
      <c r="K259" s="27"/>
    </row>
    <row r="260" spans="8:11" ht="15">
      <c r="H260" s="27"/>
      <c r="I260" s="27"/>
      <c r="J260" s="27"/>
      <c r="K260" s="27"/>
    </row>
  </sheetData>
  <sheetProtection/>
  <mergeCells count="10">
    <mergeCell ref="I8:I10"/>
    <mergeCell ref="A73:B73"/>
    <mergeCell ref="D8:E8"/>
    <mergeCell ref="C64:F69"/>
    <mergeCell ref="H8:H10"/>
    <mergeCell ref="A8:A9"/>
    <mergeCell ref="B8:B9"/>
    <mergeCell ref="C8:C9"/>
    <mergeCell ref="F8:F9"/>
    <mergeCell ref="D11:F11"/>
  </mergeCells>
  <printOptions/>
  <pageMargins left="0.16" right="0.16" top="0.4" bottom="0.16" header="0.3" footer="0.16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КрасКом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pna</dc:creator>
  <cp:keywords/>
  <dc:description/>
  <cp:lastModifiedBy>Архипова Ольга Александровна</cp:lastModifiedBy>
  <cp:lastPrinted>2012-12-12T03:05:37Z</cp:lastPrinted>
  <dcterms:created xsi:type="dcterms:W3CDTF">2011-12-28T08:05:39Z</dcterms:created>
  <dcterms:modified xsi:type="dcterms:W3CDTF">2012-12-19T00:54:28Z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7SZ3KZWC3VSA-25-15</vt:lpwstr>
  </property>
  <property fmtid="{D5CDD505-2E9C-101B-9397-08002B2CF9AE}" pid="3" name="_dlc_DocIdItemGuid">
    <vt:lpwstr>c31f5892-cd3d-4e9e-91e2-8f2774ad7e10</vt:lpwstr>
  </property>
  <property fmtid="{D5CDD505-2E9C-101B-9397-08002B2CF9AE}" pid="4" name="_dlc_DocIdUrl">
    <vt:lpwstr>http://webportal/OpenInform/_layouts/DocIdRedir.aspx?ID=7SZ3KZWC3VSA-25-15, 7SZ3KZWC3VSA-25-15</vt:lpwstr>
  </property>
</Properties>
</file>