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  <externalReference r:id="rId5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<sst xmlns="http://schemas.openxmlformats.org/spreadsheetml/2006/main" count="142" uniqueCount="112">
  <si>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</si>
  <si>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</si>
  <si>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</si>
  <si>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</si>
  <si>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</si>
  <si>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</si>
  <si>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</si>
  <si>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</si>
  <si>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</si>
  <si>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</si>
  <si>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</si>
  <si>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</si>
  <si>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</si>
  <si>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</si>
  <si>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</si>
  <si>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</si>
  <si>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</si>
  <si>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</si>
  <si>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</si>
  <si>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</si>
  <si>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</si>
  <si>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</si>
  <si>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</si>
  <si>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</si>
  <si>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</si>
  <si>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</si>
  <si>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</si>
  <si>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</si>
  <si>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</si>
  <si>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</si>
  <si>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</si>
  <si>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</si>
  <si>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</si>
  <si>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</si>
  <si>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</si>
  <si>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</si>
  <si>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</si>
  <si>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</si>
  <si>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</si>
  <si>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</si>
  <si>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</si>
  <si>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</si>
  <si>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</si>
  <si>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</si>
  <si>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</si>
  <si>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</si>
  <si>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</si>
  <si>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</si>
  <si>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</si>
  <si>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</si>
  <si>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</si>
  <si>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</si>
  <si>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</si>
  <si>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</si>
  <si>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</si>
  <si>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</si>
  <si>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</si>
  <si>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</si>
  <si>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</si>
  <si>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</si>
  <si>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</si>
  <si>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</si>
  <si>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</si>
  <si>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</si>
  <si>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</si>
  <si>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</si>
  <si>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</si>
  <si>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</si>
  <si>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</si>
  <si>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</si>
  <si>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</si>
  <si>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</si>
  <si>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</si>
  <si>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</si>
  <si>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</si>
  <si>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</si>
  <si>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</si>
  <si>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</si>
  <si>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</si>
  <si>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</si>
  <si>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</si>
  <si>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</si>
  <si>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</si>
  <si>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</si>
  <si>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</si>
  <si>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</si>
  <si>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</si>
  <si>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</si>
  <si>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</si>
  <si>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</si>
  <si>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</si>
  <si>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</si>
  <si>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</si>
  <si>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</si>
  <si>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</si>
  <si>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</si>
  <si>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</si>
  <si>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</si>
  <si>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</si>
  <si>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</si>
  <si>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</si>
  <si>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</si>
  <si>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</si>
  <si>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</si>
  <si>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</si>
  <si>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</si>
  <si>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</si>
  <si>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</si>
  <si>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</si>
  <si>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"Марининский ЭнергоРесурс"</t>
  </si>
  <si>
    <t>оказание услуг по откачке стоков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</si>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</sst>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85;&#1072;&#1090;&#1072;&#1096;&#1072;\&#1069;&#1082;&#1086;&#1085;&#1086;&#1084;&#1080;&#1089;&#1090;\&#1058;&#1072;&#1088;&#1080;&#1092;&#1099;\&#1046;&#1041;&#1054;\&#1046;&#1041;&#1054;%202013%20&#1075;&#1086;&#1076;\&#1046;&#1041;&#1054;%20&#1041;&#1088;&#1072;&#1075;&#1080;&#1085;&#1086;%20(&#1085;&#1086;&#1074;&#1099;&#1077;%20&#1092;&#1086;&#1088;&#1084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струк. подразд."/>
      <sheetName val="маршрут браг"/>
      <sheetName val="1"/>
      <sheetName val="2"/>
      <sheetName val="3"/>
      <sheetName val="4 нов."/>
      <sheetName val="4"/>
      <sheetName val="7"/>
      <sheetName val="11а"/>
      <sheetName val="сетка"/>
      <sheetName val="11в"/>
      <sheetName val="11"/>
      <sheetName val="штатн."/>
      <sheetName val="числ."/>
      <sheetName val="13"/>
      <sheetName val="14б"/>
      <sheetName val="15"/>
      <sheetName val="Аренда"/>
      <sheetName val="17"/>
      <sheetName val="Затраты"/>
      <sheetName val="Затр. Браг"/>
      <sheetName val="18"/>
      <sheetName val="штат АУП "/>
      <sheetName val="аренда л-авто"/>
      <sheetName val="сопровжд. прогр "/>
      <sheetName val="связь"/>
      <sheetName val="сот.св"/>
      <sheetName val="аренда помещ."/>
      <sheetName val="бланки"/>
      <sheetName val="проч"/>
      <sheetName val="канц"/>
      <sheetName val="хоз"/>
      <sheetName val="банк и %"/>
      <sheetName val="19"/>
      <sheetName val="выручка"/>
      <sheetName val="20"/>
    </sheetNames>
    <sheetDataSet>
      <sheetData sheetId="4">
        <row r="27">
          <cell r="E27">
            <v>0.89313</v>
          </cell>
        </row>
      </sheetData>
      <sheetData sheetId="7">
        <row r="26">
          <cell r="E26">
            <v>40.679880000000004</v>
          </cell>
        </row>
        <row r="27">
          <cell r="E27">
            <v>36.702</v>
          </cell>
        </row>
        <row r="46">
          <cell r="E46">
            <v>215.1</v>
          </cell>
        </row>
        <row r="57">
          <cell r="E57">
            <v>68.6798</v>
          </cell>
        </row>
        <row r="58">
          <cell r="E58">
            <v>45.47306146853707</v>
          </cell>
        </row>
        <row r="61">
          <cell r="E61">
            <v>13.365575048964926</v>
          </cell>
        </row>
        <row r="67">
          <cell r="E67">
            <v>361.16168000000005</v>
          </cell>
        </row>
        <row r="81">
          <cell r="E81">
            <v>394.95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">
      <selection activeCell="F46" sqref="F4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111</v>
      </c>
      <c r="B3" s="28"/>
      <c r="C3" s="28"/>
      <c r="D3" s="28"/>
      <c r="E3" s="28"/>
      <c r="F3" s="29"/>
    </row>
    <row r="4" spans="1:6" ht="33" customHeight="1" thickBot="1">
      <c r="A4" s="23"/>
      <c r="B4" s="33" t="s">
        <v>109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1.5" customHeight="1">
      <c r="A10" s="5" t="s">
        <v>76</v>
      </c>
      <c r="B10" s="2" t="s">
        <v>35</v>
      </c>
      <c r="C10" s="3" t="s">
        <v>3</v>
      </c>
      <c r="D10" s="30" t="s">
        <v>110</v>
      </c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522</v>
      </c>
      <c r="E11" s="45">
        <f>'[2]7'!$E$81</f>
        <v>394.95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519.67</v>
      </c>
      <c r="E12" s="45">
        <f>'[2]7'!$E$67</f>
        <v>361.16168000000005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45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45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45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45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45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45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45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45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45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45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45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45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45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50.85</v>
      </c>
      <c r="E26" s="45">
        <f>'[2]7'!$E$26</f>
        <v>40.679880000000004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349.61</v>
      </c>
      <c r="E27" s="45">
        <f>'[2]7'!$E$46</f>
        <v>215.1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45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45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100.61</v>
      </c>
      <c r="E30" s="45">
        <f>'[2]7'!$E$57</f>
        <v>68.6798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58.05</v>
      </c>
      <c r="E31" s="45">
        <f>'[2]7'!$E$58</f>
        <v>45.47306146853707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19.85</v>
      </c>
      <c r="E32" s="45">
        <f>'[2]7'!$E$61</f>
        <v>13.365575048964926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18.6</v>
      </c>
      <c r="E33" s="45">
        <f>'[2]7'!$E$27</f>
        <v>36.702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45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6.51</v>
      </c>
      <c r="E35" s="45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9.01</v>
      </c>
      <c r="E36" s="45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3.08</v>
      </c>
      <c r="E37" s="45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45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2.33</v>
      </c>
      <c r="E39" s="45">
        <f>E11-E12</f>
        <v>33.78831999999994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f>D39-0.39</f>
        <v>1.94</v>
      </c>
      <c r="E40" s="45">
        <f>E39/1.2</f>
        <v>28.156933333333285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45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45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45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45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3.36</v>
      </c>
      <c r="E45" s="45">
        <f>'[2]3'!$E$27:$G$27</f>
        <v>0.89313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45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45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0.195</v>
      </c>
      <c r="E48" s="46">
        <f>D48</f>
        <v>0.195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45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45"/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2013-04-18T03:19:26Z</dcterms:modified>
  <cp:category/>
  <cp:version/>
  <cp:contentType/>
  <cp:contentStatus/>
</cp:coreProperties>
</file>