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30" windowWidth="15480" windowHeight="10155" tabRatio="779"/>
  </bookViews>
  <sheets>
    <sheet name="фин-хоз деят" sheetId="16" r:id="rId1"/>
  </sheets>
  <externalReferences>
    <externalReference r:id="rId2"/>
  </externalReferences>
  <definedNames>
    <definedName name="kind_of_activity">[1]TEHSHEET!$B$19:$B$23</definedName>
    <definedName name="_xlnm.Print_Area" localSheetId="0">'фин-хоз деят'!$A$1:$F$72</definedName>
  </definedNames>
  <calcPr calcId="125725" calcOnSave="0"/>
</workbook>
</file>

<file path=xl/calcChain.xml><?xml version="1.0" encoding="utf-8"?>
<calcChain xmlns="http://schemas.openxmlformats.org/spreadsheetml/2006/main">
  <c r="E59" i="16"/>
  <c r="E62"/>
  <c r="D62"/>
  <c r="E54"/>
  <c r="E44"/>
  <c r="E46"/>
  <c r="E45"/>
  <c r="E21" l="1"/>
  <c r="E22"/>
  <c r="D54" l="1"/>
  <c r="D21" l="1"/>
  <c r="B9"/>
  <c r="C9" s="1"/>
  <c r="D9" s="1"/>
  <c r="E9" s="1"/>
  <c r="F9" s="1"/>
</calcChain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<sst xmlns="http://schemas.openxmlformats.org/spreadsheetml/2006/main" count="176" uniqueCount="130">
  <si>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</si>
  <si>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</si>
  <si>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</si>
  <si>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</si>
  <si>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</si>
  <si>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</si>
  <si>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</si>
  <si>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</si>
  <si>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</si>
  <si>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</si>
  <si>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</si>
  <si>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</si>
  <si>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</si>
  <si>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</si>
  <si>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</si>
  <si>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</si>
  <si>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</si>
  <si>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</si>
  <si>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</si>
  <si>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</si>
  <si>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</si>
  <si>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</si>
  <si>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</si>
  <si>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</si>
  <si>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</si>
  <si>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</si>
  <si>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</si>
  <si>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</si>
  <si>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</si>
  <si>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</si>
  <si>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</si>
  <si>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</si>
  <si>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</si>
  <si>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</si>
  <si>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</si>
  <si>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</si>
  <si>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</si>
  <si>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</si>
  <si>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</si>
  <si>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</si>
  <si>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</si>
  <si>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</si>
  <si>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</si>
  <si>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</si>
  <si>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</si>
  <si>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</si>
  <si>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</si>
  <si>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</si>
  <si>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</si>
  <si>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</si>
  <si>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</si>
  <si>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</si>
  <si>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</si>
  <si>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</si>
  <si>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</si>
  <si>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</si>
  <si>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</si>
  <si>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</si>
  <si>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</si>
  <si>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</si>
  <si>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</si>
  <si>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</si>
  <si>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</si>
  <si>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</si>
  <si>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</si>
  <si>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</si>
  <si>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</si>
  <si>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</si>
  <si>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</si>
  <si>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</si>
  <si>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</si>
  <si>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</si>
  <si>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</si>
  <si>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</si>
  <si>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</si>
  <si>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</si>
  <si>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</si>
  <si>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</si>
  <si>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</si>
  <si>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</si>
  <si>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</si>
  <si>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</si>
  <si>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</si>
  <si>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</si>
  <si>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</si>
  <si>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</si>
  <si>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</si>
  <si>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</si>
  <si>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</si>
  <si>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</si>
  <si>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</si>
  <si>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</si>
  <si>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</si>
  <si>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</si>
  <si>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</si>
  <si>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</si>
  <si>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</si>
  <si>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</si>
  <si>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</si>
  <si>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</si>
  <si>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</si>
  <si>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</si>
  <si>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</si>
  <si>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</si>
  <si>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</si>
  <si>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</si>
  <si>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</si>
  <si>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</si>
  <si>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</si>
  <si>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</si>
  <si>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</si>
  <si>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</si>
  <si>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</si>
  <si>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</si>
  <si>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</si>
  <si>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</si>
  <si>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</si>
  <si>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</si>
  <si>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</si>
  <si>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</si>
  <si>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</si>
  <si>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</si>
  <si>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</si>
  <si>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</si>
  <si>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</si>
  <si>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</si>
  <si>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</si>
  <si>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"Дивногорский водоканал"</t>
  </si>
  <si>
    <t>услуга холодного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</si>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</sst>
</file>

<file path=xl/styles.xml><?xml version="1.0" encoding="utf-8"?>
<styleSheet xmlns="http://schemas.openxmlformats.org/spreadsheetml/2006/main">
  <numFmts count="1">
    <numFmt numFmtId="164" formatCode="#,##0.000000"/>
  </numFmts>
  <fonts count="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/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2" borderId="2" xfId="0" applyFont="1" applyFill="1" applyBorder="1" applyAlignment="1" applyProtection="1">
      <alignment horizontal="center" wrapText="1"/>
    </xf>
    <xf numFmtId="4" fontId="2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left" wrapText="1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Normal="100" zoomScaleSheetLayoutView="100" workbookViewId="0">
      <selection activeCell="B71" sqref="B71"/>
    </sheetView>
  </sheetViews>
  <sheetFormatPr defaultRowHeight="15.75"/>
  <cols>
    <col min="1" max="1" width="9.140625" style="11"/>
    <col min="2" max="2" width="45" style="12" customWidth="1"/>
    <col min="3" max="3" width="13.42578125" style="11" customWidth="1"/>
    <col min="4" max="4" width="16.140625" style="11" customWidth="1"/>
    <col min="5" max="5" width="16.42578125" style="1" customWidth="1"/>
    <col min="6" max="6" width="25.5703125" style="1" customWidth="1"/>
    <col min="7" max="16384" width="9.140625" style="1"/>
  </cols>
  <sheetData>
    <row r="1" spans="1:6">
      <c r="F1" s="20" t="s">
        <v>119</v>
      </c>
    </row>
    <row r="2" spans="1:6" ht="16.5" thickBot="1">
      <c r="F2" s="20"/>
    </row>
    <row r="3" spans="1:6" ht="75.75" customHeight="1" thickBot="1">
      <c r="A3" s="25" t="s">
        <v>129</v>
      </c>
      <c r="B3" s="26"/>
      <c r="C3" s="26"/>
      <c r="D3" s="26"/>
      <c r="E3" s="26"/>
      <c r="F3" s="27"/>
    </row>
    <row r="4" spans="1:6" ht="33.6" customHeight="1" thickBot="1">
      <c r="A4" s="21"/>
      <c r="B4" s="32" t="s">
        <v>127</v>
      </c>
      <c r="C4" s="32"/>
      <c r="D4" s="32"/>
      <c r="E4" s="32"/>
      <c r="F4" s="21"/>
    </row>
    <row r="5" spans="1:6" ht="23.45" customHeight="1">
      <c r="A5" s="21"/>
      <c r="B5" s="33" t="s">
        <v>121</v>
      </c>
      <c r="C5" s="33"/>
      <c r="D5" s="33"/>
      <c r="E5" s="33"/>
      <c r="F5" s="21"/>
    </row>
    <row r="6" spans="1:6" ht="12" customHeight="1">
      <c r="A6" s="5"/>
      <c r="B6" s="5"/>
      <c r="C6" s="5"/>
      <c r="D6" s="5"/>
      <c r="E6" s="15"/>
      <c r="F6" s="15"/>
    </row>
    <row r="7" spans="1:6" ht="31.5">
      <c r="A7" s="3" t="s">
        <v>0</v>
      </c>
      <c r="B7" s="3" t="s">
        <v>1</v>
      </c>
      <c r="C7" s="3" t="s">
        <v>2</v>
      </c>
      <c r="D7" s="28" t="s">
        <v>122</v>
      </c>
      <c r="E7" s="29"/>
      <c r="F7" s="9" t="s">
        <v>94</v>
      </c>
    </row>
    <row r="8" spans="1:6" ht="31.5">
      <c r="A8" s="3"/>
      <c r="B8" s="3"/>
      <c r="C8" s="3"/>
      <c r="D8" s="3" t="s">
        <v>117</v>
      </c>
      <c r="E8" s="3" t="s">
        <v>118</v>
      </c>
      <c r="F8" s="9"/>
    </row>
    <row r="9" spans="1:6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63">
      <c r="A10" s="6" t="s">
        <v>3</v>
      </c>
      <c r="B10" s="2" t="s">
        <v>88</v>
      </c>
      <c r="C10" s="3" t="s">
        <v>7</v>
      </c>
      <c r="D10" s="3" t="s">
        <v>128</v>
      </c>
      <c r="E10" s="3" t="s">
        <v>128</v>
      </c>
      <c r="F10" s="10"/>
    </row>
    <row r="11" spans="1:6" s="7" customFormat="1">
      <c r="A11" s="6" t="s">
        <v>4</v>
      </c>
      <c r="B11" s="2" t="s">
        <v>95</v>
      </c>
      <c r="C11" s="3" t="s">
        <v>8</v>
      </c>
      <c r="D11" s="17">
        <v>85545.24</v>
      </c>
      <c r="E11" s="8">
        <v>79614.289999999994</v>
      </c>
      <c r="F11" s="10"/>
    </row>
    <row r="12" spans="1:6" s="7" customFormat="1" ht="47.25">
      <c r="A12" s="6">
        <v>3</v>
      </c>
      <c r="B12" s="2" t="s">
        <v>9</v>
      </c>
      <c r="C12" s="3" t="s">
        <v>8</v>
      </c>
      <c r="D12" s="17">
        <v>84882.6</v>
      </c>
      <c r="E12" s="8">
        <v>75490.45</v>
      </c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17">
        <v>0</v>
      </c>
      <c r="E13" s="17">
        <v>0</v>
      </c>
      <c r="F13" s="10"/>
    </row>
    <row r="14" spans="1:6" s="7" customFormat="1">
      <c r="A14" s="6" t="s">
        <v>11</v>
      </c>
      <c r="B14" s="2" t="s">
        <v>12</v>
      </c>
      <c r="C14" s="3" t="s">
        <v>8</v>
      </c>
      <c r="D14" s="17">
        <v>0</v>
      </c>
      <c r="E14" s="17">
        <v>0</v>
      </c>
      <c r="F14" s="10"/>
    </row>
    <row r="15" spans="1:6" s="7" customFormat="1">
      <c r="A15" s="6"/>
      <c r="B15" s="2" t="s">
        <v>90</v>
      </c>
      <c r="C15" s="3" t="s">
        <v>91</v>
      </c>
      <c r="D15" s="17">
        <v>0</v>
      </c>
      <c r="E15" s="17">
        <v>0</v>
      </c>
      <c r="F15" s="10"/>
    </row>
    <row r="16" spans="1:6" s="7" customFormat="1">
      <c r="A16" s="6"/>
      <c r="B16" s="2" t="s">
        <v>92</v>
      </c>
      <c r="C16" s="3" t="s">
        <v>93</v>
      </c>
      <c r="D16" s="17">
        <v>0</v>
      </c>
      <c r="E16" s="17">
        <v>0</v>
      </c>
      <c r="F16" s="10"/>
    </row>
    <row r="17" spans="1:6" s="7" customFormat="1">
      <c r="A17" s="6" t="s">
        <v>13</v>
      </c>
      <c r="B17" s="4" t="s">
        <v>14</v>
      </c>
      <c r="C17" s="3" t="s">
        <v>8</v>
      </c>
      <c r="D17" s="17">
        <v>0</v>
      </c>
      <c r="E17" s="17">
        <v>0</v>
      </c>
      <c r="F17" s="10"/>
    </row>
    <row r="18" spans="1:6" s="7" customFormat="1">
      <c r="A18" s="6"/>
      <c r="B18" s="2" t="s">
        <v>90</v>
      </c>
      <c r="C18" s="3" t="s">
        <v>91</v>
      </c>
      <c r="D18" s="17">
        <v>0</v>
      </c>
      <c r="E18" s="17">
        <v>0</v>
      </c>
      <c r="F18" s="10"/>
    </row>
    <row r="19" spans="1:6" s="7" customFormat="1">
      <c r="A19" s="6"/>
      <c r="B19" s="2" t="s">
        <v>92</v>
      </c>
      <c r="C19" s="3" t="s">
        <v>93</v>
      </c>
      <c r="D19" s="17">
        <v>0</v>
      </c>
      <c r="E19" s="17">
        <v>0</v>
      </c>
      <c r="F19" s="10"/>
    </row>
    <row r="20" spans="1:6" s="7" customFormat="1" ht="63">
      <c r="A20" s="6" t="s">
        <v>15</v>
      </c>
      <c r="B20" s="2" t="s">
        <v>16</v>
      </c>
      <c r="C20" s="3" t="s">
        <v>8</v>
      </c>
      <c r="D20" s="17">
        <v>10329.280000000001</v>
      </c>
      <c r="E20" s="8">
        <v>10070.6</v>
      </c>
      <c r="F20" s="10"/>
    </row>
    <row r="21" spans="1:6" s="7" customFormat="1">
      <c r="A21" s="6" t="s">
        <v>17</v>
      </c>
      <c r="B21" s="2" t="s">
        <v>18</v>
      </c>
      <c r="C21" s="3" t="s">
        <v>19</v>
      </c>
      <c r="D21" s="24">
        <f>D20/D22</f>
        <v>2.094763739606571</v>
      </c>
      <c r="E21" s="24">
        <f>E20/E22</f>
        <v>2.220590505170779</v>
      </c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17">
        <v>4931</v>
      </c>
      <c r="E22" s="8">
        <f>4437.5+97.6</f>
        <v>4535.1000000000004</v>
      </c>
      <c r="F22" s="10"/>
    </row>
    <row r="23" spans="1:6" s="7" customFormat="1" ht="31.5">
      <c r="A23" s="6" t="s">
        <v>23</v>
      </c>
      <c r="B23" s="2" t="s">
        <v>126</v>
      </c>
      <c r="C23" s="3" t="s">
        <v>8</v>
      </c>
      <c r="D23" s="17">
        <v>309.5</v>
      </c>
      <c r="E23" s="8">
        <v>277.7</v>
      </c>
      <c r="F23" s="10"/>
    </row>
    <row r="24" spans="1:6" s="7" customFormat="1" ht="31.5">
      <c r="A24" s="6" t="s">
        <v>24</v>
      </c>
      <c r="B24" s="2" t="s">
        <v>25</v>
      </c>
      <c r="C24" s="3" t="s">
        <v>8</v>
      </c>
      <c r="D24" s="17">
        <v>7839.4</v>
      </c>
      <c r="E24" s="8">
        <v>6343.65</v>
      </c>
      <c r="F24" s="10"/>
    </row>
    <row r="25" spans="1:6" s="7" customFormat="1" ht="31.5">
      <c r="A25" s="6" t="s">
        <v>26</v>
      </c>
      <c r="B25" s="4" t="s">
        <v>120</v>
      </c>
      <c r="C25" s="3" t="s">
        <v>27</v>
      </c>
      <c r="D25" s="17">
        <v>38</v>
      </c>
      <c r="E25" s="8">
        <v>35</v>
      </c>
      <c r="F25" s="10"/>
    </row>
    <row r="26" spans="1:6" s="7" customFormat="1" ht="31.5">
      <c r="A26" s="6" t="s">
        <v>28</v>
      </c>
      <c r="B26" s="2" t="s">
        <v>29</v>
      </c>
      <c r="C26" s="3" t="s">
        <v>8</v>
      </c>
      <c r="D26" s="17">
        <v>2681.08</v>
      </c>
      <c r="E26" s="8">
        <v>1915.78</v>
      </c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17">
        <v>401.5</v>
      </c>
      <c r="E27" s="8">
        <v>488.62</v>
      </c>
      <c r="F27" s="10"/>
    </row>
    <row r="28" spans="1:6" s="7" customFormat="1" ht="31.5">
      <c r="A28" s="6" t="s">
        <v>32</v>
      </c>
      <c r="B28" s="2" t="s">
        <v>33</v>
      </c>
      <c r="C28" s="3" t="s">
        <v>8</v>
      </c>
      <c r="D28" s="17">
        <v>1697.31</v>
      </c>
      <c r="E28" s="8">
        <v>1352.34</v>
      </c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17">
        <v>24330.62</v>
      </c>
      <c r="E29" s="8">
        <v>22012.95</v>
      </c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17">
        <v>3687.81</v>
      </c>
      <c r="E30" s="8">
        <v>3982</v>
      </c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17">
        <v>1261.23</v>
      </c>
      <c r="E31" s="8">
        <v>1202.57</v>
      </c>
      <c r="F31" s="10"/>
    </row>
    <row r="32" spans="1:6" s="7" customFormat="1" ht="31.5">
      <c r="A32" s="6" t="s">
        <v>40</v>
      </c>
      <c r="B32" s="2" t="s">
        <v>41</v>
      </c>
      <c r="C32" s="3" t="s">
        <v>8</v>
      </c>
      <c r="D32" s="17">
        <v>8819.16</v>
      </c>
      <c r="E32" s="8">
        <v>11729.77</v>
      </c>
      <c r="F32" s="10"/>
    </row>
    <row r="33" spans="1:6" s="7" customFormat="1">
      <c r="A33" s="6" t="s">
        <v>42</v>
      </c>
      <c r="B33" s="2" t="s">
        <v>43</v>
      </c>
      <c r="C33" s="3" t="s">
        <v>8</v>
      </c>
      <c r="D33" s="17">
        <v>3890.98</v>
      </c>
      <c r="E33" s="8">
        <v>6101.75</v>
      </c>
      <c r="F33" s="10"/>
    </row>
    <row r="34" spans="1:6" s="7" customFormat="1">
      <c r="A34" s="6" t="s">
        <v>44</v>
      </c>
      <c r="B34" s="2" t="s">
        <v>45</v>
      </c>
      <c r="C34" s="3" t="s">
        <v>8</v>
      </c>
      <c r="D34" s="17">
        <v>1330.71</v>
      </c>
      <c r="E34" s="8">
        <v>1842.73</v>
      </c>
      <c r="F34" s="10"/>
    </row>
    <row r="35" spans="1:6" s="7" customFormat="1" ht="31.5">
      <c r="A35" s="6" t="s">
        <v>46</v>
      </c>
      <c r="B35" s="2" t="s">
        <v>47</v>
      </c>
      <c r="C35" s="3" t="s">
        <v>8</v>
      </c>
      <c r="D35" s="17">
        <v>24748.27</v>
      </c>
      <c r="E35" s="8">
        <v>22539.5</v>
      </c>
      <c r="F35" s="10"/>
    </row>
    <row r="36" spans="1:6" s="7" customFormat="1">
      <c r="A36" s="6" t="s">
        <v>48</v>
      </c>
      <c r="B36" s="2" t="s">
        <v>49</v>
      </c>
      <c r="C36" s="3" t="s">
        <v>8</v>
      </c>
      <c r="D36" s="17">
        <v>15713.7</v>
      </c>
      <c r="E36" s="8">
        <v>16122</v>
      </c>
      <c r="F36" s="10"/>
    </row>
    <row r="37" spans="1:6" s="7" customFormat="1">
      <c r="A37" s="6" t="s">
        <v>50</v>
      </c>
      <c r="B37" s="2" t="s">
        <v>51</v>
      </c>
      <c r="C37" s="3" t="s">
        <v>8</v>
      </c>
      <c r="D37" s="17">
        <v>797.5</v>
      </c>
      <c r="E37" s="8">
        <v>890.94</v>
      </c>
      <c r="F37" s="10"/>
    </row>
    <row r="38" spans="1:6" s="7" customFormat="1">
      <c r="A38" s="6" t="s">
        <v>52</v>
      </c>
      <c r="B38" s="2" t="s">
        <v>53</v>
      </c>
      <c r="C38" s="3" t="s">
        <v>8</v>
      </c>
      <c r="D38" s="17">
        <v>6137.9</v>
      </c>
      <c r="E38" s="8">
        <v>4244.67</v>
      </c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17">
        <v>2099.16</v>
      </c>
      <c r="E39" s="8">
        <v>1281.8900000000001</v>
      </c>
      <c r="F39" s="10"/>
    </row>
    <row r="40" spans="1:6" s="7" customFormat="1" ht="78.75">
      <c r="A40" s="6" t="s">
        <v>56</v>
      </c>
      <c r="B40" s="2" t="s">
        <v>57</v>
      </c>
      <c r="C40" s="3" t="s">
        <v>8</v>
      </c>
      <c r="D40" s="17">
        <v>5309.12</v>
      </c>
      <c r="E40" s="8">
        <v>6074.74</v>
      </c>
      <c r="F40" s="10"/>
    </row>
    <row r="41" spans="1:6" s="7" customFormat="1" ht="31.5">
      <c r="A41" s="6" t="s">
        <v>5</v>
      </c>
      <c r="B41" s="2" t="s">
        <v>58</v>
      </c>
      <c r="C41" s="3" t="s">
        <v>8</v>
      </c>
      <c r="D41" s="17">
        <v>662.63</v>
      </c>
      <c r="E41" s="8">
        <v>4123.8500000000004</v>
      </c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17">
        <v>477.94</v>
      </c>
      <c r="E42" s="8">
        <v>0</v>
      </c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17">
        <v>0</v>
      </c>
      <c r="E43" s="8">
        <v>0</v>
      </c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17">
        <v>1398.88</v>
      </c>
      <c r="E44" s="8">
        <f>E45-E46</f>
        <v>963.98199999999997</v>
      </c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17">
        <v>0</v>
      </c>
      <c r="E45" s="8">
        <f>1970*59.14%</f>
        <v>1165.058</v>
      </c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17">
        <v>1398.88</v>
      </c>
      <c r="E46" s="8">
        <f>340*59.14%</f>
        <v>201.07600000000002</v>
      </c>
      <c r="F46" s="10"/>
    </row>
    <row r="47" spans="1:6" s="7" customFormat="1">
      <c r="A47" s="6" t="s">
        <v>62</v>
      </c>
      <c r="B47" s="2" t="s">
        <v>63</v>
      </c>
      <c r="C47" s="3" t="s">
        <v>64</v>
      </c>
      <c r="D47" s="17">
        <v>4280.3999999999996</v>
      </c>
      <c r="E47" s="16">
        <v>4226.1000000000004</v>
      </c>
      <c r="F47" s="10"/>
    </row>
    <row r="48" spans="1:6" s="7" customFormat="1">
      <c r="A48" s="6" t="s">
        <v>65</v>
      </c>
      <c r="B48" s="2" t="s">
        <v>66</v>
      </c>
      <c r="C48" s="3" t="s">
        <v>64</v>
      </c>
      <c r="D48" s="17">
        <v>0</v>
      </c>
      <c r="E48" s="17">
        <v>0</v>
      </c>
      <c r="F48" s="10"/>
    </row>
    <row r="49" spans="1:6" s="7" customFormat="1">
      <c r="A49" s="6" t="s">
        <v>101</v>
      </c>
      <c r="B49" s="2" t="s">
        <v>12</v>
      </c>
      <c r="C49" s="3" t="s">
        <v>64</v>
      </c>
      <c r="D49" s="17">
        <v>0</v>
      </c>
      <c r="E49" s="17">
        <v>0</v>
      </c>
      <c r="F49" s="10"/>
    </row>
    <row r="50" spans="1:6" s="7" customFormat="1">
      <c r="A50" s="6" t="s">
        <v>102</v>
      </c>
      <c r="B50" s="2" t="s">
        <v>14</v>
      </c>
      <c r="C50" s="3" t="s">
        <v>64</v>
      </c>
      <c r="D50" s="17">
        <v>0</v>
      </c>
      <c r="E50" s="17">
        <v>0</v>
      </c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17">
        <v>3790.3</v>
      </c>
      <c r="E51" s="8">
        <v>3901.9</v>
      </c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17">
        <v>3114.4</v>
      </c>
      <c r="E52" s="16">
        <v>2903.87</v>
      </c>
      <c r="F52" s="10"/>
    </row>
    <row r="53" spans="1:6" s="7" customFormat="1">
      <c r="A53" s="6" t="s">
        <v>103</v>
      </c>
      <c r="B53" s="2" t="s">
        <v>71</v>
      </c>
      <c r="C53" s="3" t="s">
        <v>64</v>
      </c>
      <c r="D53" s="17">
        <v>214.7</v>
      </c>
      <c r="E53" s="8">
        <v>1920.4</v>
      </c>
      <c r="F53" s="10"/>
    </row>
    <row r="54" spans="1:6" s="7" customFormat="1">
      <c r="A54" s="6" t="s">
        <v>104</v>
      </c>
      <c r="B54" s="2" t="s">
        <v>72</v>
      </c>
      <c r="C54" s="3" t="s">
        <v>64</v>
      </c>
      <c r="D54" s="17">
        <f>D52-D53</f>
        <v>2899.7000000000003</v>
      </c>
      <c r="E54" s="8">
        <f>E52-E53</f>
        <v>983.4699999999998</v>
      </c>
      <c r="F54" s="10"/>
    </row>
    <row r="55" spans="1:6" s="7" customFormat="1">
      <c r="A55" s="6" t="s">
        <v>73</v>
      </c>
      <c r="B55" s="2" t="s">
        <v>74</v>
      </c>
      <c r="C55" s="3" t="s">
        <v>75</v>
      </c>
      <c r="D55" s="17">
        <v>841.8</v>
      </c>
      <c r="E55" s="8">
        <v>998</v>
      </c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17">
        <v>95.1</v>
      </c>
      <c r="E56" s="17">
        <v>94</v>
      </c>
      <c r="F56" s="10"/>
    </row>
    <row r="57" spans="1:6" s="7" customFormat="1">
      <c r="A57" s="6" t="s">
        <v>79</v>
      </c>
      <c r="B57" s="2" t="s">
        <v>80</v>
      </c>
      <c r="C57" s="3" t="s">
        <v>81</v>
      </c>
      <c r="D57" s="17">
        <v>30</v>
      </c>
      <c r="E57" s="17">
        <v>30</v>
      </c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17">
        <v>7</v>
      </c>
      <c r="E58" s="17">
        <v>7</v>
      </c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17">
        <v>0.77</v>
      </c>
      <c r="E59" s="17">
        <f>E51/E22</f>
        <v>0.86037794094948283</v>
      </c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17">
        <v>324.2</v>
      </c>
      <c r="E60" s="17">
        <v>324.2</v>
      </c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17">
        <v>324.2</v>
      </c>
      <c r="E61" s="17">
        <v>324.2</v>
      </c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17">
        <f>D52/D51*100</f>
        <v>82.167638445505631</v>
      </c>
      <c r="E62" s="17">
        <f>E52/E51*100</f>
        <v>74.42194828160639</v>
      </c>
      <c r="F62" s="10"/>
    </row>
    <row r="63" spans="1:6" s="7" customFormat="1">
      <c r="A63" s="18" t="s">
        <v>123</v>
      </c>
      <c r="B63" s="13" t="s">
        <v>111</v>
      </c>
      <c r="C63" s="30"/>
      <c r="D63" s="30"/>
      <c r="E63" s="30"/>
      <c r="F63" s="30"/>
    </row>
    <row r="64" spans="1:6" s="7" customFormat="1">
      <c r="A64" s="18"/>
      <c r="B64" s="13" t="s">
        <v>112</v>
      </c>
      <c r="C64" s="30"/>
      <c r="D64" s="30"/>
      <c r="E64" s="30"/>
      <c r="F64" s="30"/>
    </row>
    <row r="65" spans="1:6" s="7" customFormat="1">
      <c r="A65" s="18"/>
      <c r="B65" s="13" t="s">
        <v>113</v>
      </c>
      <c r="C65" s="30"/>
      <c r="D65" s="30"/>
      <c r="E65" s="30"/>
      <c r="F65" s="30"/>
    </row>
    <row r="66" spans="1:6" s="7" customFormat="1">
      <c r="A66" s="18"/>
      <c r="B66" s="13" t="s">
        <v>114</v>
      </c>
      <c r="C66" s="30"/>
      <c r="D66" s="30"/>
      <c r="E66" s="30"/>
      <c r="F66" s="30"/>
    </row>
    <row r="67" spans="1:6" s="7" customFormat="1" ht="31.5">
      <c r="A67" s="18"/>
      <c r="B67" s="13" t="s">
        <v>115</v>
      </c>
      <c r="C67" s="30"/>
      <c r="D67" s="30"/>
      <c r="E67" s="30"/>
      <c r="F67" s="30"/>
    </row>
    <row r="68" spans="1:6" s="7" customFormat="1">
      <c r="A68" s="18"/>
      <c r="B68" s="13" t="s">
        <v>116</v>
      </c>
      <c r="C68" s="30"/>
      <c r="D68" s="30"/>
      <c r="E68" s="30"/>
      <c r="F68" s="30"/>
    </row>
    <row r="69" spans="1:6" s="7" customFormat="1">
      <c r="A69" s="22"/>
      <c r="B69" s="23"/>
      <c r="C69" s="22"/>
      <c r="D69" s="22"/>
    </row>
    <row r="70" spans="1:6" s="7" customFormat="1" ht="31.15" customHeight="1">
      <c r="A70" s="34" t="s">
        <v>125</v>
      </c>
      <c r="B70" s="34"/>
      <c r="C70" s="34"/>
      <c r="D70" s="34"/>
      <c r="E70" s="34"/>
      <c r="F70" s="34"/>
    </row>
    <row r="71" spans="1:6" s="7" customFormat="1" ht="17.45" customHeight="1">
      <c r="A71" s="19"/>
      <c r="B71" s="19"/>
      <c r="C71" s="19"/>
      <c r="D71" s="19"/>
      <c r="E71" s="19"/>
      <c r="F71" s="19"/>
    </row>
    <row r="72" spans="1:6" s="7" customFormat="1" ht="39.75" customHeight="1">
      <c r="A72" s="31" t="s">
        <v>124</v>
      </c>
      <c r="B72" s="31"/>
      <c r="C72" s="31"/>
      <c r="D72" s="31"/>
      <c r="E72" s="31"/>
      <c r="F72" s="31"/>
    </row>
    <row r="73" spans="1:6">
      <c r="A73" s="14"/>
      <c r="B73" s="14"/>
      <c r="C73" s="14"/>
      <c r="D73" s="14"/>
      <c r="E73" s="14"/>
      <c r="F73" s="14"/>
    </row>
    <row r="74" spans="1:6">
      <c r="A74" s="14"/>
      <c r="B74" s="14"/>
      <c r="C74" s="14"/>
      <c r="D74" s="14"/>
      <c r="E74" s="14"/>
      <c r="F74" s="14"/>
    </row>
    <row r="75" spans="1:6">
      <c r="A75" s="14"/>
      <c r="B75" s="14"/>
      <c r="C75" s="14"/>
      <c r="D75" s="14"/>
      <c r="E75" s="14"/>
      <c r="F75" s="14"/>
    </row>
    <row r="76" spans="1:6">
      <c r="A76" s="14"/>
      <c r="B76" s="14"/>
      <c r="C76" s="14"/>
      <c r="D76" s="14"/>
      <c r="E76" s="14"/>
      <c r="F76" s="14"/>
    </row>
    <row r="77" spans="1:6">
      <c r="A77" s="14"/>
      <c r="B77" s="14"/>
      <c r="C77" s="14"/>
      <c r="D77" s="14"/>
      <c r="E77" s="14"/>
      <c r="F77" s="14"/>
    </row>
  </sheetData>
  <mergeCells count="7">
    <mergeCell ref="A3:F3"/>
    <mergeCell ref="D7:E7"/>
    <mergeCell ref="C63:F68"/>
    <mergeCell ref="A72:F72"/>
    <mergeCell ref="B4:E4"/>
    <mergeCell ref="B5:E5"/>
    <mergeCell ref="A70:F70"/>
  </mergeCells>
  <phoneticPr fontId="0" type="noConversion"/>
  <dataValidations count="1">
    <dataValidation type="decimal" allowBlank="1" showInputMessage="1" showErrorMessage="1" sqref="E20 E11:E12 E22:E47 E51:E55">
      <formula1>-999999999999999</formula1>
      <formula2>999999999999999</formula2>
    </dataValidation>
  </dataValidations>
  <pageMargins left="0.75" right="0.75" top="1" bottom="1" header="0.5" footer="0.5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фин-хоз деят</vt:lpstr>
      <vt:lpstr>'фин-хоз деят'!Область_печати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OOO DVK</cp:lastModifiedBy>
  <cp:lastPrinted>2012-01-31T02:22:35Z</cp:lastPrinted>
  <dcterms:created xsi:type="dcterms:W3CDTF">2010-05-25T03:00:19Z</dcterms:created>
  <dcterms:modified xsi:type="dcterms:W3CDTF">2013-04-22T01:03:06Z</dcterms:modified>
</cp:coreProperties>
</file>