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<sst xmlns="http://schemas.openxmlformats.org/spreadsheetml/2006/main" count="175" uniqueCount="130">
  <si>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</si>
  <si>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</si>
  <si>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</si>
  <si>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</si>
  <si>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</si>
  <si>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</si>
  <si>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</si>
  <si>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</si>
  <si>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</si>
  <si>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</si>
  <si>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</si>
  <si>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</si>
  <si>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</si>
  <si>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</si>
  <si>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</si>
  <si>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</si>
  <si>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</si>
  <si>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</si>
  <si>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</si>
  <si>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</si>
  <si>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</si>
  <si>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</si>
  <si>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</si>
  <si>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</si>
  <si>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</si>
  <si>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</si>
  <si>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</si>
  <si>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</si>
  <si>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</si>
  <si>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</si>
  <si>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</si>
  <si>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</si>
  <si>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</si>
  <si>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</si>
  <si>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</si>
  <si>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</si>
  <si>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</si>
  <si>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</si>
  <si>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</si>
  <si>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</si>
  <si>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</si>
  <si>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</si>
  <si>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</si>
  <si>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</si>
  <si>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</si>
  <si>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</si>
  <si>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</si>
  <si>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</si>
  <si>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</si>
  <si>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</si>
  <si>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</si>
  <si>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</si>
  <si>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</si>
  <si>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</si>
  <si>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</si>
  <si>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</si>
  <si>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</si>
  <si>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</si>
  <si>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</si>
  <si>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</si>
  <si>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</si>
  <si>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</si>
  <si>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</si>
  <si>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</si>
  <si>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</si>
  <si>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</si>
  <si>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</si>
  <si>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</si>
  <si>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</si>
  <si>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</si>
  <si>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</si>
  <si>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</si>
  <si>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</si>
  <si>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</si>
  <si>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</si>
  <si>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</si>
  <si>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</si>
  <si>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</si>
  <si>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</si>
  <si>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</si>
  <si>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</si>
  <si>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</si>
  <si>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</si>
  <si>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</si>
  <si>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</si>
  <si>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</si>
  <si>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</si>
  <si>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</si>
  <si>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</si>
  <si>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</si>
  <si>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</si>
  <si>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</si>
  <si>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</si>
  <si>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</si>
  <si>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</si>
  <si>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</si>
  <si>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</si>
  <si>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</si>
  <si>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</si>
  <si>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</si>
  <si>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</si>
  <si>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</si>
  <si>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</si>
  <si>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</si>
  <si>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</si>
  <si>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</si>
  <si>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</si>
  <si>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</si>
  <si>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</si>
  <si>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</si>
  <si>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</si>
  <si>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</si>
  <si>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</si>
  <si>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</si>
  <si>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</si>
  <si>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</si>
  <si>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</si>
  <si>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</si>
  <si>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</si>
  <si>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</si>
  <si>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</si>
  <si>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</si>
  <si>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</si>
  <si>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</si>
  <si>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</si>
  <si>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41.00.1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</si>
  <si>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_2012_год</t>
  </si>
  <si>
    <t>Плановый показатель на 2012 г.</t>
  </si>
  <si>
    <t xml:space="preserve">Фактический  показатель </t>
  </si>
  <si>
    <t>Краснотуранское районное многоотраслевое производственное предприятие ЖКХ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</si>
</sst>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  <numFmt numFmtId="174" formatCode="#,##0.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25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" fontId="24" fillId="0" borderId="10" xfId="0" applyNumberFormat="1" applyFont="1" applyFill="1" applyBorder="1" applyAlignment="1" applyProtection="1">
      <alignment horizontal="center" vertical="center" wrapText="1"/>
      <protection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24" fillId="0" borderId="10" xfId="0" applyNumberFormat="1" applyFont="1" applyFill="1" applyBorder="1" applyAlignment="1" applyProtection="1">
      <alignment vertical="center"/>
      <protection locked="0"/>
    </xf>
    <xf numFmtId="2" fontId="24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SheetLayoutView="100" zoomScalePageLayoutView="0" workbookViewId="0" topLeftCell="A52">
      <selection activeCell="E12" sqref="E1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8.625" style="1" customWidth="1"/>
    <col min="6" max="6" width="25.625" style="1" customWidth="1"/>
    <col min="7" max="7" width="12.375" style="1" bestFit="1" customWidth="1"/>
    <col min="8" max="16384" width="9.125" style="1" customWidth="1"/>
  </cols>
  <sheetData>
    <row r="1" ht="18.75">
      <c r="F1" s="18" t="s">
        <v>117</v>
      </c>
    </row>
    <row r="2" ht="19.5" thickBot="1">
      <c r="F2" s="18"/>
    </row>
    <row r="3" spans="1:6" ht="75.75" customHeight="1" thickBot="1">
      <c r="A3" s="40" t="s">
        <v>126</v>
      </c>
      <c r="B3" s="41"/>
      <c r="C3" s="41"/>
      <c r="D3" s="41"/>
      <c r="E3" s="41"/>
      <c r="F3" s="42"/>
    </row>
    <row r="4" spans="1:6" ht="33" customHeight="1" thickBot="1">
      <c r="A4" s="24"/>
      <c r="B4" s="47" t="s">
        <v>129</v>
      </c>
      <c r="C4" s="47"/>
      <c r="D4" s="47"/>
      <c r="E4" s="47"/>
      <c r="F4" s="24"/>
    </row>
    <row r="5" spans="1:6" ht="23.25" customHeight="1">
      <c r="A5" s="24"/>
      <c r="B5" s="48" t="s">
        <v>119</v>
      </c>
      <c r="C5" s="48"/>
      <c r="D5" s="48"/>
      <c r="E5" s="48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43" t="s">
        <v>120</v>
      </c>
      <c r="E7" s="44"/>
      <c r="F7" s="13" t="s">
        <v>94</v>
      </c>
    </row>
    <row r="8" spans="1:6" ht="51" customHeight="1">
      <c r="A8" s="3"/>
      <c r="B8" s="3"/>
      <c r="C8" s="3"/>
      <c r="D8" s="3" t="s">
        <v>127</v>
      </c>
      <c r="E8" s="3" t="s">
        <v>128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43" t="s">
        <v>125</v>
      </c>
      <c r="E10" s="44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4">
        <v>26051.66</v>
      </c>
      <c r="E11" s="50">
        <v>25062.38</v>
      </c>
      <c r="F11" s="14"/>
    </row>
    <row r="12" spans="1:7" s="11" customFormat="1" ht="47.25">
      <c r="A12" s="6">
        <v>3</v>
      </c>
      <c r="B12" s="2" t="s">
        <v>9</v>
      </c>
      <c r="C12" s="3" t="s">
        <v>8</v>
      </c>
      <c r="D12" s="34">
        <f>D20+D24+D29+D26+D27+D32+D35</f>
        <v>25604.78</v>
      </c>
      <c r="E12" s="34">
        <v>24665.43</v>
      </c>
      <c r="F12" s="14"/>
      <c r="G12" s="36">
        <f>E20+E24+E26+E27+E29+E32+E35+E40</f>
        <v>24665.43</v>
      </c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4">
        <v>2501.12</v>
      </c>
      <c r="E20" s="50">
        <v>3225.28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8">
        <f>D20/D22</f>
        <v>2.334876773711725</v>
      </c>
      <c r="E21" s="28">
        <v>2.47224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1071.2</v>
      </c>
      <c r="E22" s="35">
        <v>1304.6</v>
      </c>
      <c r="F22" s="14"/>
    </row>
    <row r="23" spans="1:6" s="11" customFormat="1" ht="31.5">
      <c r="A23" s="6" t="s">
        <v>23</v>
      </c>
      <c r="B23" s="2" t="s">
        <v>124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3">
        <v>3286.84</v>
      </c>
      <c r="E24" s="31">
        <v>3281.36</v>
      </c>
      <c r="F24" s="14"/>
    </row>
    <row r="25" spans="1:6" s="11" customFormat="1" ht="31.5">
      <c r="A25" s="6" t="s">
        <v>26</v>
      </c>
      <c r="B25" s="4" t="s">
        <v>118</v>
      </c>
      <c r="C25" s="3" t="s">
        <v>27</v>
      </c>
      <c r="D25" s="3">
        <v>19.98</v>
      </c>
      <c r="E25" s="31">
        <v>18.98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3">
        <v>1124.1</v>
      </c>
      <c r="E26" s="51">
        <v>983.25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3">
        <v>258.9</v>
      </c>
      <c r="E27" s="51">
        <v>273.29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5" s="11" customFormat="1" ht="31.5">
      <c r="A29" s="6" t="s">
        <v>34</v>
      </c>
      <c r="B29" s="2" t="s">
        <v>35</v>
      </c>
      <c r="C29" s="3" t="s">
        <v>8</v>
      </c>
      <c r="D29" s="33">
        <f>147.95+10556.17</f>
        <v>10704.12</v>
      </c>
      <c r="E29" s="51">
        <v>8436.26</v>
      </c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3934.77</v>
      </c>
      <c r="E30" s="31">
        <v>3138.49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1345.69</v>
      </c>
      <c r="E31" s="31">
        <v>940.45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3">
        <f>2342.85</f>
        <v>2342.85</v>
      </c>
      <c r="E32" s="31">
        <v>2274.35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1464.28</v>
      </c>
      <c r="E33" s="31">
        <v>1451.04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500.78</v>
      </c>
      <c r="E34" s="31">
        <v>435.31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3">
        <v>5386.85</v>
      </c>
      <c r="E35" s="51">
        <v>6191.64</v>
      </c>
      <c r="F35" s="37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399.23</v>
      </c>
      <c r="E36" s="31">
        <v>295.75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861.6</v>
      </c>
      <c r="E37" s="31">
        <v>651.31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3074.53</v>
      </c>
      <c r="E38" s="31">
        <v>4034.29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1051.49</v>
      </c>
      <c r="E39" s="31">
        <v>1210.29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7">
        <v>446.88</v>
      </c>
      <c r="E41" s="27">
        <f>E11-E12</f>
        <v>396.9500000000007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29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29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29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842.1</v>
      </c>
      <c r="E47" s="38">
        <v>1027.02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727.6</v>
      </c>
      <c r="E52" s="38">
        <f>E53+E54</f>
        <v>705.03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29">
        <v>67.44</v>
      </c>
      <c r="E53" s="31">
        <v>188.7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29">
        <f>D52-D53</f>
        <v>660.1600000000001</v>
      </c>
      <c r="E54" s="31">
        <v>516.33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0">
        <v>13.8</v>
      </c>
      <c r="E55" s="31">
        <v>31.35</v>
      </c>
      <c r="F55" s="32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152.69</v>
      </c>
      <c r="E56" s="31">
        <v>152.69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34</v>
      </c>
      <c r="E57" s="39">
        <v>34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39">
        <v>2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28">
        <f>D22/D47</f>
        <v>1.2720579503621898</v>
      </c>
      <c r="E59" s="28">
        <f>E22/E47</f>
        <v>1.270277112422348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154.35</v>
      </c>
      <c r="E60" s="8">
        <v>151.77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121</v>
      </c>
      <c r="B63" s="20" t="s">
        <v>111</v>
      </c>
      <c r="C63" s="45"/>
      <c r="D63" s="45"/>
      <c r="E63" s="45"/>
      <c r="F63" s="45"/>
    </row>
    <row r="64" spans="1:6" s="11" customFormat="1" ht="15.75">
      <c r="A64" s="19"/>
      <c r="B64" s="20" t="s">
        <v>112</v>
      </c>
      <c r="C64" s="45"/>
      <c r="D64" s="45"/>
      <c r="E64" s="45"/>
      <c r="F64" s="45"/>
    </row>
    <row r="65" spans="1:6" s="11" customFormat="1" ht="15.75">
      <c r="A65" s="19"/>
      <c r="B65" s="20" t="s">
        <v>113</v>
      </c>
      <c r="C65" s="45"/>
      <c r="D65" s="45"/>
      <c r="E65" s="45"/>
      <c r="F65" s="45"/>
    </row>
    <row r="66" spans="1:6" s="11" customFormat="1" ht="15.75">
      <c r="A66" s="19"/>
      <c r="B66" s="20" t="s">
        <v>114</v>
      </c>
      <c r="C66" s="45"/>
      <c r="D66" s="45"/>
      <c r="E66" s="45"/>
      <c r="F66" s="45"/>
    </row>
    <row r="67" spans="1:6" s="11" customFormat="1" ht="31.5">
      <c r="A67" s="19"/>
      <c r="B67" s="20" t="s">
        <v>115</v>
      </c>
      <c r="C67" s="45"/>
      <c r="D67" s="45"/>
      <c r="E67" s="45"/>
      <c r="F67" s="45"/>
    </row>
    <row r="68" spans="1:6" s="11" customFormat="1" ht="15.75">
      <c r="A68" s="19"/>
      <c r="B68" s="20" t="s">
        <v>116</v>
      </c>
      <c r="C68" s="45"/>
      <c r="D68" s="45"/>
      <c r="E68" s="45"/>
      <c r="F68" s="45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49" t="s">
        <v>123</v>
      </c>
      <c r="B70" s="49"/>
      <c r="C70" s="49"/>
      <c r="D70" s="49"/>
      <c r="E70" s="49"/>
      <c r="F70" s="49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46" t="s">
        <v>122</v>
      </c>
      <c r="B72" s="46"/>
      <c r="C72" s="46"/>
      <c r="D72" s="46"/>
      <c r="E72" s="46"/>
      <c r="F72" s="46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 E13:E20 E22:E40 E42:E58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2012-02-02T02:11:08Z</cp:lastPrinted>
  <dcterms:created xsi:type="dcterms:W3CDTF">2010-05-25T03:00:19Z</dcterms:created>
  <dcterms:modified xsi:type="dcterms:W3CDTF">2013-04-29T04:06:13Z</dcterms:modified>
  <cp:category/>
  <cp:version/>
  <cp:contentType/>
  <cp:contentStatus/>
</cp:coreProperties>
</file>