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Форма № 2-вс 2012" sheetId="1" r:id="rId1"/>
  </sheets>
  <definedNames>
    <definedName name="_xlnm.Print_Area" localSheetId="0">'Форма № 2-вс 2012'!$A$1:$F$73</definedName>
  </definedNames>
  <calcPr fullCalcOnLoad="1"/>
</workbook>
</file>

<file path=xl/comments1.xml><?xml version="1.0" encoding="utf-8"?>
<comments xmlns="http://schemas.openxmlformats.org/spreadsheetml/2006/main">
  <authors>
    <author>llg</author>
  </authors>
  <commentList>
    <comment ref="D53" authorId="0">
      <text>
        <r>
          <rPr>
            <b/>
            <sz val="8"/>
            <rFont val="Tahoma"/>
            <family val="2"/>
          </rPr>
          <t>llg:</t>
        </r>
        <r>
          <rPr>
            <sz val="8"/>
            <rFont val="Tahoma"/>
            <family val="2"/>
          </rPr>
          <t xml:space="preserve">
данные Службы сбыта (Захарова Н.В. 2-29)
</t>
        </r>
      </text>
    </comment>
  </commentList>
</comments>
</file>

<file path=xl/sharedStrings.xml><?xml version="1.0" encoding="utf-8"?>
<sst xmlns="http://schemas.openxmlformats.org/spreadsheetml/2006/main" count="166" uniqueCount="121">
  <si>
    <t>Информация об основных показателях финансово-хозяйственной</t>
  </si>
  <si>
    <t>Форма N 2-вс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</si>
  <si>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</si>
  <si>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</si>
  <si>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водоснабжения за 2012 год</t>
  </si>
  <si>
    <t>ООО "Красноярский жилищно-коммунальный комплекс"</t>
  </si>
  <si>
    <t xml:space="preserve">                        (наименование организации)</t>
  </si>
  <si>
    <t xml:space="preserve">N    п/п  </t>
  </si>
  <si>
    <t xml:space="preserve">Наименование      показателя      </t>
  </si>
  <si>
    <t xml:space="preserve">Единица   измерения </t>
  </si>
  <si>
    <t>Примечание</t>
  </si>
  <si>
    <t xml:space="preserve">x     </t>
  </si>
  <si>
    <t xml:space="preserve">тыс. руб. </t>
  </si>
  <si>
    <t>3.1</t>
  </si>
  <si>
    <t>3.1.1</t>
  </si>
  <si>
    <t xml:space="preserve">тыс. м3   </t>
  </si>
  <si>
    <t xml:space="preserve">руб/м3    </t>
  </si>
  <si>
    <t>3.1.2</t>
  </si>
  <si>
    <t>3.2</t>
  </si>
  <si>
    <t>3.2.1</t>
  </si>
  <si>
    <t xml:space="preserve">руб/кВт.ч </t>
  </si>
  <si>
    <t>3.2.2</t>
  </si>
  <si>
    <t>тыс. кВт.ч</t>
  </si>
  <si>
    <t>3.3</t>
  </si>
  <si>
    <t>3.4</t>
  </si>
  <si>
    <t>3.4.1</t>
  </si>
  <si>
    <t xml:space="preserve">чел.      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</si>
  <si>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</si>
  <si>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</si>
  <si>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</si>
  <si>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</si>
  <si>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</si>
  <si>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</si>
  <si>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</si>
  <si>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</si>
  <si>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</si>
  <si>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</si>
  <si>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3.10.1</t>
  </si>
  <si>
    <t>3.10.2</t>
  </si>
  <si>
    <t>3.10.3</t>
  </si>
  <si>
    <t>3.10.4</t>
  </si>
  <si>
    <t>3.11</t>
  </si>
  <si>
    <t>5.1</t>
  </si>
  <si>
    <t>6.1</t>
  </si>
  <si>
    <t>6.2</t>
  </si>
  <si>
    <t xml:space="preserve">тыс. куб.  м         </t>
  </si>
  <si>
    <t>8.1</t>
  </si>
  <si>
    <t>8.2</t>
  </si>
  <si>
    <t>10</t>
  </si>
  <si>
    <t>10.1</t>
  </si>
  <si>
    <t>10.2</t>
  </si>
  <si>
    <t xml:space="preserve">%         </t>
  </si>
  <si>
    <t xml:space="preserve">км        </t>
  </si>
  <si>
    <t xml:space="preserve">ед.       </t>
  </si>
  <si>
    <t xml:space="preserve">кВт.ч/куб. м         </t>
  </si>
  <si>
    <t>17.1</t>
  </si>
  <si>
    <t>19 &lt;**&gt;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</si>
  <si>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</t>
  </si>
  <si>
    <t>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</si>
  <si>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</si>
  <si>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Плановый  показатель с учетом пересмотра производственной программы 2012 года</t>
  </si>
  <si>
    <t xml:space="preserve">Фактический показатель </t>
  </si>
  <si>
    <t xml:space="preserve">Значение  показателя &lt;*&gt; </t>
  </si>
  <si>
    <t xml:space="preserve">объем холодной воды </t>
  </si>
  <si>
    <t xml:space="preserve">Потери воды в сетях </t>
  </si>
  <si>
    <t xml:space="preserve">питьевого качества </t>
  </si>
  <si>
    <t xml:space="preserve">по приборам учета </t>
  </si>
  <si>
    <t xml:space="preserve">Количество скважин </t>
  </si>
  <si>
    <t xml:space="preserve">форма N 2 - отчет о прибылях и убытках </t>
  </si>
  <si>
    <t xml:space="preserve">форма N 3 - отчет об изменении капитала </t>
  </si>
  <si>
    <t xml:space="preserve">Расходы на оплату покупной холодной воды, в том числе: </t>
  </si>
  <si>
    <t xml:space="preserve">средневзвешенная стоимость 1 кВт.ч </t>
  </si>
  <si>
    <t xml:space="preserve">капитальный ремонт основных средств </t>
  </si>
  <si>
    <t xml:space="preserve">текущий ремонт основных средств </t>
  </si>
  <si>
    <t xml:space="preserve">заработная плата ремонтного персонала </t>
  </si>
  <si>
    <t xml:space="preserve">расход воды на хозяйственно-бытовые нужды предприятия </t>
  </si>
  <si>
    <t xml:space="preserve">Вид регулируемой деятельности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</si>
  <si>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</si>
  <si>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</si>
  <si>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 xml:space="preserve">технического качества </t>
  </si>
  <si>
    <t xml:space="preserve">тариф </t>
  </si>
  <si>
    <t xml:space="preserve">Расходы на покупаемую электрическую энергию (мощность), потребляемую оборудованием, используемым в технологическом процессе: </t>
  </si>
  <si>
    <t xml:space="preserve">объем приобретенной электрической энергии </t>
  </si>
  <si>
    <t xml:space="preserve">Расходы на химреагенты, используемые в технологическом процессе </t>
  </si>
  <si>
    <t xml:space="preserve">Расходы на оплату труда основного производственного персонала </t>
  </si>
  <si>
    <t xml:space="preserve">среднесписочная численность основного производственного персонала (человек) </t>
  </si>
  <si>
    <t xml:space="preserve">Отчисления на социальные нужды основного производственного персонала </t>
  </si>
  <si>
    <t xml:space="preserve">Расходы на амортизацию основных производственных средств </t>
  </si>
  <si>
    <t xml:space="preserve">Расходы на аренду имущества, используемого в технологическом процессе </t>
  </si>
  <si>
    <t xml:space="preserve">Общепроизводственные (цеховые) расходы, в том числе: </t>
  </si>
  <si>
    <t xml:space="preserve">расходы на оплату труда цехового персонала </t>
  </si>
  <si>
    <t xml:space="preserve">отчисления на социальные нужды цехового персонала </t>
  </si>
  <si>
    <t xml:space="preserve">Общехозяйственные (управленческие) расходы, в том числе: </t>
  </si>
  <si>
    <t xml:space="preserve">расходы на оплату труда </t>
  </si>
  <si>
    <t xml:space="preserve">отчисления на социальные нужды </t>
  </si>
  <si>
    <t xml:space="preserve">Ремонт и техническое обслуживание основных средств, в том числе: </t>
  </si>
  <si>
    <t xml:space="preserve">отчисления на социальные нужды от заработной платы ремонтного персонала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</si>
  <si>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</si>
  <si>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 xml:space="preserve">Валовая прибыль от продажи товаров и услуг по регулируемому виду деятельности </t>
  </si>
  <si>
    <t xml:space="preserve">Чистая прибыль по регулируемому виду деятельности, в том числе: </t>
  </si>
  <si>
    <t xml:space="preserve"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</si>
  <si>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Изменение стоимости основных фондов, в том числе: </t>
  </si>
  <si>
    <t xml:space="preserve">за счет ввода основных фондов в эксплуатацию </t>
  </si>
  <si>
    <t xml:space="preserve">за счет вывода основных фондов из эксплуатации </t>
  </si>
  <si>
    <t xml:space="preserve">Поднято воды </t>
  </si>
  <si>
    <t xml:space="preserve">Получено воды со стороны, в том числе: </t>
  </si>
  <si>
    <t xml:space="preserve">Объем воды, пропущенной через очистные сооружения </t>
  </si>
  <si>
    <t xml:space="preserve">Объем отпущенной потребителям воды, в том числе: </t>
  </si>
  <si>
    <t xml:space="preserve">по нормативам потребления </t>
  </si>
  <si>
    <t xml:space="preserve">Протяженность водопроводных сетей (в однотрубном исчислении) </t>
  </si>
  <si>
    <t xml:space="preserve">Количество подкачивающих насосных станций </t>
  </si>
  <si>
    <t xml:space="preserve">Удельный расход электроэнергии на подачу воды в сеть (учитывать электроэнергию всех насосных и подкачивающих станций) </t>
  </si>
  <si>
    <t xml:space="preserve">Расход воды на собственные нужды предприятия, в том числе: 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</si>
  <si>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</t>
  </si>
  <si>
    <t xml:space="preserve">Годовая бухгалтерская отчетность </t>
  </si>
  <si>
    <t xml:space="preserve">форма N 1 - бухгалтерский баланс </t>
  </si>
  <si>
    <t xml:space="preserve">форма N 4 - отчет о движении денежных средств </t>
  </si>
  <si>
    <t xml:space="preserve">форма N 5 - приложение к балансу </t>
  </si>
  <si>
    <t xml:space="preserve">В соответствии с бухгалтерским учетом чистая прибыль (убыток) отчетного периода отражается в целом по предприятию, без распределения по видам деятельности.По итогам 2012 года убыток по всем видам деятельности ООО "КрасКом" за 2012 год составляет 145 368 т.р.
</t>
  </si>
  <si>
    <t>в том числе 141362 тыс. руб. -ввод в эксплуатацию, 404 тыс. руб. - изменение стоимости ОС.</t>
  </si>
  <si>
    <t>в том числе 235 тыс. руб. -вывод из эксплуатации; 439 тыс.руб. - перемещение ОС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</si>
</sst>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,##0.00000"/>
    <numFmt numFmtId="171" formatCode="0.000"/>
    <numFmt numFmtId="172" formatCode="#,##0.000"/>
    <numFmt numFmtId="173" formatCode="#,##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ourier New"/>
      <family val="3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0" fillId="0" borderId="0" xfId="53" applyFont="1" applyAlignment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vertical="center" wrapText="1"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10" fontId="20" fillId="0" borderId="10" xfId="53" applyNumberFormat="1" applyFont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/>
    </xf>
    <xf numFmtId="3" fontId="20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" fontId="20" fillId="0" borderId="10" xfId="53" applyNumberFormat="1" applyFont="1" applyFill="1" applyBorder="1" applyAlignment="1">
      <alignment horizontal="center" wrapText="1"/>
      <protection/>
    </xf>
    <xf numFmtId="10" fontId="20" fillId="0" borderId="10" xfId="53" applyNumberFormat="1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wrapText="1"/>
      <protection/>
    </xf>
    <xf numFmtId="171" fontId="20" fillId="0" borderId="10" xfId="53" applyNumberFormat="1" applyFont="1" applyFill="1" applyBorder="1" applyAlignment="1">
      <alignment horizontal="center" wrapText="1"/>
      <protection/>
    </xf>
    <xf numFmtId="10" fontId="20" fillId="0" borderId="10" xfId="53" applyNumberFormat="1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center" vertical="center" wrapText="1"/>
    </xf>
    <xf numFmtId="4" fontId="20" fillId="0" borderId="10" xfId="5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ебестоимость тариф  вода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="80" zoomScaleNormal="80" zoomScalePageLayoutView="0" workbookViewId="0" topLeftCell="A1">
      <selection activeCell="H42" sqref="H42"/>
    </sheetView>
  </sheetViews>
  <sheetFormatPr defaultColWidth="29.140625" defaultRowHeight="15" outlineLevelRow="1"/>
  <cols>
    <col min="1" max="1" width="11.28125" style="0" bestFit="1" customWidth="1"/>
    <col min="2" max="2" width="58.57421875" style="0" customWidth="1"/>
    <col min="3" max="3" width="14.140625" style="26" customWidth="1"/>
    <col min="4" max="4" width="22.7109375" style="0" customWidth="1"/>
    <col min="5" max="5" width="17.421875" style="0" customWidth="1"/>
    <col min="6" max="6" width="36.7109375" style="0" customWidth="1"/>
  </cols>
  <sheetData>
    <row r="1" spans="1:6" s="4" customFormat="1" ht="15.75">
      <c r="A1" s="1" t="s">
        <v>0</v>
      </c>
      <c r="B1" s="2"/>
      <c r="C1" s="25"/>
      <c r="D1" s="2"/>
      <c r="E1" s="2"/>
      <c r="F1" s="3" t="s">
        <v>1</v>
      </c>
    </row>
    <row r="2" spans="1:6" s="4" customFormat="1" ht="15.75">
      <c r="A2" s="1" t="s">
        <v>2</v>
      </c>
      <c r="B2" s="2"/>
      <c r="C2" s="25"/>
      <c r="D2" s="2"/>
      <c r="E2" s="2"/>
      <c r="F2" s="2"/>
    </row>
    <row r="3" spans="1:6" s="4" customFormat="1" ht="15.75">
      <c r="A3" s="1" t="s">
        <v>3</v>
      </c>
      <c r="B3" s="2"/>
      <c r="C3" s="25"/>
      <c r="D3" s="2"/>
      <c r="E3" s="2"/>
      <c r="F3" s="2"/>
    </row>
    <row r="4" spans="1:6" s="4" customFormat="1" ht="15.75">
      <c r="A4" s="1" t="s">
        <v>4</v>
      </c>
      <c r="B4" s="2"/>
      <c r="C4" s="25"/>
      <c r="D4" s="2"/>
      <c r="E4" s="2"/>
      <c r="F4" s="2"/>
    </row>
    <row r="5" spans="1:6" s="4" customFormat="1" ht="15.75">
      <c r="A5" s="5" t="s">
        <v>5</v>
      </c>
      <c r="B5" s="2"/>
      <c r="C5" s="25"/>
      <c r="D5" s="2"/>
      <c r="E5" s="2"/>
      <c r="F5" s="2"/>
    </row>
    <row r="6" spans="1:3" s="4" customFormat="1" ht="15">
      <c r="A6" s="6" t="s">
        <v>6</v>
      </c>
      <c r="C6" s="26"/>
    </row>
    <row r="7" spans="1:6" ht="31.5" customHeight="1">
      <c r="A7" s="33" t="s">
        <v>7</v>
      </c>
      <c r="B7" s="33" t="s">
        <v>8</v>
      </c>
      <c r="C7" s="33" t="s">
        <v>9</v>
      </c>
      <c r="D7" s="29" t="s">
        <v>62</v>
      </c>
      <c r="E7" s="29"/>
      <c r="F7" s="33" t="s">
        <v>10</v>
      </c>
    </row>
    <row r="8" spans="1:6" ht="84" customHeight="1">
      <c r="A8" s="33"/>
      <c r="B8" s="33"/>
      <c r="C8" s="33"/>
      <c r="D8" s="7" t="s">
        <v>60</v>
      </c>
      <c r="E8" s="23" t="s">
        <v>61</v>
      </c>
      <c r="F8" s="33"/>
    </row>
    <row r="9" spans="1:6" s="8" customFormat="1" ht="15.75">
      <c r="A9" s="7">
        <v>1</v>
      </c>
      <c r="B9" s="7">
        <v>2</v>
      </c>
      <c r="C9" s="7">
        <v>3</v>
      </c>
      <c r="D9" s="7">
        <v>4</v>
      </c>
      <c r="E9" s="7"/>
      <c r="F9" s="7">
        <v>5</v>
      </c>
    </row>
    <row r="10" spans="1:6" ht="23.25" customHeight="1">
      <c r="A10" s="7">
        <v>1</v>
      </c>
      <c r="B10" s="9" t="s">
        <v>76</v>
      </c>
      <c r="C10" s="7" t="s">
        <v>11</v>
      </c>
      <c r="D10" s="34"/>
      <c r="E10" s="34"/>
      <c r="F10" s="35"/>
    </row>
    <row r="11" spans="1:6" ht="35.25" customHeight="1">
      <c r="A11" s="7">
        <v>2</v>
      </c>
      <c r="B11" s="9" t="s">
        <v>77</v>
      </c>
      <c r="C11" s="7" t="s">
        <v>12</v>
      </c>
      <c r="D11" s="10">
        <f>D12+D41</f>
        <v>943272.5999999999</v>
      </c>
      <c r="E11" s="10">
        <f>1102693.72-217714.72</f>
        <v>884979</v>
      </c>
      <c r="F11" s="18"/>
    </row>
    <row r="12" spans="1:6" ht="54.75" customHeight="1">
      <c r="A12" s="7">
        <v>3</v>
      </c>
      <c r="B12" s="9" t="s">
        <v>78</v>
      </c>
      <c r="C12" s="7" t="s">
        <v>12</v>
      </c>
      <c r="D12" s="10">
        <f>D20+D23+D24+D26+D27+D28+D29+D32+D35+D40</f>
        <v>938594.2299999999</v>
      </c>
      <c r="E12" s="10">
        <v>1102693.7200000002</v>
      </c>
      <c r="F12" s="18"/>
    </row>
    <row r="13" spans="1:6" ht="34.5" customHeight="1">
      <c r="A13" s="17" t="s">
        <v>13</v>
      </c>
      <c r="B13" s="9" t="s">
        <v>70</v>
      </c>
      <c r="C13" s="7" t="s">
        <v>12</v>
      </c>
      <c r="D13" s="10">
        <v>0</v>
      </c>
      <c r="E13" s="10">
        <v>0</v>
      </c>
      <c r="F13" s="18"/>
    </row>
    <row r="14" spans="1:6" ht="15.75">
      <c r="A14" s="17" t="s">
        <v>14</v>
      </c>
      <c r="B14" s="9" t="s">
        <v>79</v>
      </c>
      <c r="C14" s="7" t="s">
        <v>12</v>
      </c>
      <c r="D14" s="10">
        <v>0</v>
      </c>
      <c r="E14" s="10">
        <v>0</v>
      </c>
      <c r="F14" s="18"/>
    </row>
    <row r="15" spans="1:6" ht="15.75">
      <c r="A15" s="17"/>
      <c r="B15" s="9" t="s">
        <v>63</v>
      </c>
      <c r="C15" s="7" t="s">
        <v>15</v>
      </c>
      <c r="D15" s="10">
        <v>0</v>
      </c>
      <c r="E15" s="10">
        <v>0</v>
      </c>
      <c r="F15" s="18"/>
    </row>
    <row r="16" spans="1:6" ht="15.75">
      <c r="A16" s="17"/>
      <c r="B16" s="9" t="s">
        <v>80</v>
      </c>
      <c r="C16" s="7" t="s">
        <v>16</v>
      </c>
      <c r="D16" s="10">
        <v>0</v>
      </c>
      <c r="E16" s="10">
        <v>0</v>
      </c>
      <c r="F16" s="18"/>
    </row>
    <row r="17" spans="1:6" ht="15.75">
      <c r="A17" s="17" t="s">
        <v>17</v>
      </c>
      <c r="B17" s="9" t="s">
        <v>65</v>
      </c>
      <c r="C17" s="7" t="s">
        <v>12</v>
      </c>
      <c r="D17" s="10">
        <v>0</v>
      </c>
      <c r="E17" s="10">
        <v>0</v>
      </c>
      <c r="F17" s="18"/>
    </row>
    <row r="18" spans="1:6" ht="15.75">
      <c r="A18" s="17"/>
      <c r="B18" s="9" t="s">
        <v>63</v>
      </c>
      <c r="C18" s="7" t="s">
        <v>15</v>
      </c>
      <c r="D18" s="10">
        <v>0</v>
      </c>
      <c r="E18" s="10">
        <v>0</v>
      </c>
      <c r="F18" s="18"/>
    </row>
    <row r="19" spans="1:6" ht="15.75">
      <c r="A19" s="17"/>
      <c r="B19" s="9" t="s">
        <v>80</v>
      </c>
      <c r="C19" s="7" t="s">
        <v>16</v>
      </c>
      <c r="D19" s="10">
        <v>0</v>
      </c>
      <c r="E19" s="10">
        <v>0</v>
      </c>
      <c r="F19" s="18"/>
    </row>
    <row r="20" spans="1:6" ht="60" customHeight="1">
      <c r="A20" s="17" t="s">
        <v>18</v>
      </c>
      <c r="B20" s="9" t="s">
        <v>81</v>
      </c>
      <c r="C20" s="7" t="s">
        <v>12</v>
      </c>
      <c r="D20" s="11">
        <v>177039</v>
      </c>
      <c r="E20" s="10">
        <v>197571</v>
      </c>
      <c r="F20" s="18"/>
    </row>
    <row r="21" spans="1:6" ht="27" customHeight="1">
      <c r="A21" s="17" t="s">
        <v>19</v>
      </c>
      <c r="B21" s="9" t="s">
        <v>71</v>
      </c>
      <c r="C21" s="7" t="s">
        <v>20</v>
      </c>
      <c r="D21" s="11">
        <v>0.79</v>
      </c>
      <c r="E21" s="10">
        <v>0.9190715722389174</v>
      </c>
      <c r="F21" s="18"/>
    </row>
    <row r="22" spans="1:6" ht="15.75">
      <c r="A22" s="17" t="s">
        <v>21</v>
      </c>
      <c r="B22" s="9" t="s">
        <v>82</v>
      </c>
      <c r="C22" s="7" t="s">
        <v>22</v>
      </c>
      <c r="D22" s="11">
        <v>109342.57</v>
      </c>
      <c r="E22" s="10">
        <v>112827.992</v>
      </c>
      <c r="F22" s="18"/>
    </row>
    <row r="23" spans="1:6" ht="46.5" customHeight="1">
      <c r="A23" s="17" t="s">
        <v>23</v>
      </c>
      <c r="B23" s="9" t="s">
        <v>83</v>
      </c>
      <c r="C23" s="7" t="s">
        <v>12</v>
      </c>
      <c r="D23" s="11">
        <v>12206.31</v>
      </c>
      <c r="E23" s="10">
        <v>7217.72</v>
      </c>
      <c r="F23" s="18"/>
    </row>
    <row r="24" spans="1:6" ht="32.25" customHeight="1">
      <c r="A24" s="17" t="s">
        <v>24</v>
      </c>
      <c r="B24" s="9" t="s">
        <v>84</v>
      </c>
      <c r="C24" s="7" t="s">
        <v>12</v>
      </c>
      <c r="D24" s="11">
        <v>26775.1</v>
      </c>
      <c r="E24" s="10">
        <v>26043.5</v>
      </c>
      <c r="F24" s="18"/>
    </row>
    <row r="25" spans="1:6" ht="47.25" customHeight="1">
      <c r="A25" s="17" t="s">
        <v>25</v>
      </c>
      <c r="B25" s="9" t="s">
        <v>85</v>
      </c>
      <c r="C25" s="7" t="s">
        <v>26</v>
      </c>
      <c r="D25" s="11">
        <v>176</v>
      </c>
      <c r="E25" s="10">
        <v>171.1</v>
      </c>
      <c r="F25" s="18"/>
    </row>
    <row r="26" spans="1:6" ht="48" customHeight="1">
      <c r="A26" s="17" t="s">
        <v>27</v>
      </c>
      <c r="B26" s="9" t="s">
        <v>86</v>
      </c>
      <c r="C26" s="7" t="s">
        <v>12</v>
      </c>
      <c r="D26" s="11">
        <v>9157.08</v>
      </c>
      <c r="E26" s="10">
        <v>7852.17</v>
      </c>
      <c r="F26" s="18"/>
    </row>
    <row r="27" spans="1:6" ht="36.75" customHeight="1">
      <c r="A27" s="17" t="s">
        <v>28</v>
      </c>
      <c r="B27" s="9" t="s">
        <v>87</v>
      </c>
      <c r="C27" s="7" t="s">
        <v>12</v>
      </c>
      <c r="D27" s="11">
        <v>9741.94</v>
      </c>
      <c r="E27" s="10">
        <v>15525.32</v>
      </c>
      <c r="F27" s="18"/>
    </row>
    <row r="28" spans="1:6" ht="48.75" customHeight="1">
      <c r="A28" s="17" t="s">
        <v>29</v>
      </c>
      <c r="B28" s="9" t="s">
        <v>88</v>
      </c>
      <c r="C28" s="7" t="s">
        <v>12</v>
      </c>
      <c r="D28" s="11">
        <v>56729.36</v>
      </c>
      <c r="E28" s="10">
        <v>78739.25</v>
      </c>
      <c r="F28" s="18"/>
    </row>
    <row r="29" spans="1:6" ht="34.5" customHeight="1">
      <c r="A29" s="17" t="s">
        <v>30</v>
      </c>
      <c r="B29" s="9" t="s">
        <v>89</v>
      </c>
      <c r="C29" s="7" t="s">
        <v>12</v>
      </c>
      <c r="D29" s="11">
        <v>257950.53</v>
      </c>
      <c r="E29" s="10">
        <v>294629.61</v>
      </c>
      <c r="F29" s="18"/>
    </row>
    <row r="30" spans="1:6" ht="15.75">
      <c r="A30" s="17" t="s">
        <v>31</v>
      </c>
      <c r="B30" s="9" t="s">
        <v>90</v>
      </c>
      <c r="C30" s="7" t="s">
        <v>12</v>
      </c>
      <c r="D30" s="11">
        <v>29237.63</v>
      </c>
      <c r="E30" s="10">
        <v>27819.15</v>
      </c>
      <c r="F30" s="18"/>
    </row>
    <row r="31" spans="1:6" ht="35.25" customHeight="1">
      <c r="A31" s="17" t="s">
        <v>32</v>
      </c>
      <c r="B31" s="9" t="s">
        <v>91</v>
      </c>
      <c r="C31" s="7" t="s">
        <v>12</v>
      </c>
      <c r="D31" s="11">
        <v>9999.27</v>
      </c>
      <c r="E31" s="10">
        <v>8205.75</v>
      </c>
      <c r="F31" s="18"/>
    </row>
    <row r="32" spans="1:6" ht="33" customHeight="1">
      <c r="A32" s="17" t="s">
        <v>33</v>
      </c>
      <c r="B32" s="9" t="s">
        <v>92</v>
      </c>
      <c r="C32" s="7" t="s">
        <v>12</v>
      </c>
      <c r="D32" s="11">
        <v>88345.85</v>
      </c>
      <c r="E32" s="10">
        <v>95961.39000000001</v>
      </c>
      <c r="F32" s="18"/>
    </row>
    <row r="33" spans="1:6" ht="18" customHeight="1">
      <c r="A33" s="17" t="s">
        <v>34</v>
      </c>
      <c r="B33" s="9" t="s">
        <v>93</v>
      </c>
      <c r="C33" s="7" t="s">
        <v>12</v>
      </c>
      <c r="D33" s="11">
        <v>43978.15</v>
      </c>
      <c r="E33" s="10">
        <v>48784.3</v>
      </c>
      <c r="F33" s="18"/>
    </row>
    <row r="34" spans="1:6" ht="19.5" customHeight="1">
      <c r="A34" s="17" t="s">
        <v>35</v>
      </c>
      <c r="B34" s="9" t="s">
        <v>94</v>
      </c>
      <c r="C34" s="7" t="s">
        <v>12</v>
      </c>
      <c r="D34" s="11">
        <v>15040.53</v>
      </c>
      <c r="E34" s="10">
        <v>11404.170000000002</v>
      </c>
      <c r="F34" s="18"/>
    </row>
    <row r="35" spans="1:6" ht="33" customHeight="1">
      <c r="A35" s="17" t="s">
        <v>36</v>
      </c>
      <c r="B35" s="9" t="s">
        <v>95</v>
      </c>
      <c r="C35" s="7" t="s">
        <v>12</v>
      </c>
      <c r="D35" s="10">
        <f>SUM(D36:D39)</f>
        <v>203691.33</v>
      </c>
      <c r="E35" s="10">
        <v>302731.93</v>
      </c>
      <c r="F35" s="18"/>
    </row>
    <row r="36" spans="1:6" ht="18.75" customHeight="1">
      <c r="A36" s="17" t="s">
        <v>37</v>
      </c>
      <c r="B36" s="9" t="s">
        <v>72</v>
      </c>
      <c r="C36" s="7" t="s">
        <v>12</v>
      </c>
      <c r="D36" s="10">
        <v>87412.23</v>
      </c>
      <c r="E36" s="10">
        <v>214501.9</v>
      </c>
      <c r="F36" s="18"/>
    </row>
    <row r="37" spans="1:6" ht="18" customHeight="1">
      <c r="A37" s="17" t="s">
        <v>38</v>
      </c>
      <c r="B37" s="9" t="s">
        <v>73</v>
      </c>
      <c r="C37" s="7" t="s">
        <v>12</v>
      </c>
      <c r="D37" s="11">
        <v>20802.28</v>
      </c>
      <c r="E37" s="10">
        <v>11685.769999999997</v>
      </c>
      <c r="F37" s="18"/>
    </row>
    <row r="38" spans="1:6" ht="15.75">
      <c r="A38" s="17" t="s">
        <v>39</v>
      </c>
      <c r="B38" s="9" t="s">
        <v>74</v>
      </c>
      <c r="C38" s="7" t="s">
        <v>12</v>
      </c>
      <c r="D38" s="11">
        <v>71145.17</v>
      </c>
      <c r="E38" s="10">
        <v>58807.47</v>
      </c>
      <c r="F38" s="18"/>
    </row>
    <row r="39" spans="1:6" ht="51.75" customHeight="1">
      <c r="A39" s="17" t="s">
        <v>40</v>
      </c>
      <c r="B39" s="9" t="s">
        <v>96</v>
      </c>
      <c r="C39" s="7" t="s">
        <v>12</v>
      </c>
      <c r="D39" s="11">
        <v>24331.65</v>
      </c>
      <c r="E39" s="10">
        <v>17736.79</v>
      </c>
      <c r="F39" s="18"/>
    </row>
    <row r="40" spans="1:6" ht="78" customHeight="1">
      <c r="A40" s="17" t="s">
        <v>41</v>
      </c>
      <c r="B40" s="12" t="s">
        <v>97</v>
      </c>
      <c r="C40" s="7" t="s">
        <v>12</v>
      </c>
      <c r="D40" s="11">
        <v>96957.73</v>
      </c>
      <c r="E40" s="10">
        <v>6321.34</v>
      </c>
      <c r="F40" s="18"/>
    </row>
    <row r="41" spans="1:6" ht="31.5">
      <c r="A41" s="17">
        <v>4</v>
      </c>
      <c r="B41" s="9" t="s">
        <v>98</v>
      </c>
      <c r="C41" s="7" t="s">
        <v>12</v>
      </c>
      <c r="D41" s="10">
        <v>4678.37</v>
      </c>
      <c r="E41" s="10">
        <v>-217714.72</v>
      </c>
      <c r="F41" s="18"/>
    </row>
    <row r="42" spans="1:6" ht="156" customHeight="1">
      <c r="A42" s="17">
        <v>5</v>
      </c>
      <c r="B42" s="9" t="s">
        <v>99</v>
      </c>
      <c r="C42" s="7" t="s">
        <v>12</v>
      </c>
      <c r="D42" s="10">
        <f>0+0+2464.8</f>
        <v>2464.8</v>
      </c>
      <c r="E42" s="10">
        <v>0</v>
      </c>
      <c r="F42" s="27" t="s">
        <v>118</v>
      </c>
    </row>
    <row r="43" spans="1:6" ht="78.75">
      <c r="A43" s="17" t="s">
        <v>42</v>
      </c>
      <c r="B43" s="9" t="s">
        <v>100</v>
      </c>
      <c r="C43" s="7" t="s">
        <v>12</v>
      </c>
      <c r="D43" s="10">
        <v>0</v>
      </c>
      <c r="E43" s="10">
        <v>0</v>
      </c>
      <c r="F43" s="18"/>
    </row>
    <row r="44" spans="1:6" ht="24.75" customHeight="1">
      <c r="A44" s="17">
        <v>6</v>
      </c>
      <c r="B44" s="9" t="s">
        <v>101</v>
      </c>
      <c r="C44" s="7" t="s">
        <v>12</v>
      </c>
      <c r="D44" s="11">
        <v>34814.6</v>
      </c>
      <c r="E44" s="10">
        <v>141092</v>
      </c>
      <c r="F44" s="18"/>
    </row>
    <row r="45" spans="1:6" ht="45" customHeight="1">
      <c r="A45" s="17" t="s">
        <v>43</v>
      </c>
      <c r="B45" s="9" t="s">
        <v>102</v>
      </c>
      <c r="C45" s="7" t="s">
        <v>12</v>
      </c>
      <c r="D45" s="11">
        <v>35112</v>
      </c>
      <c r="E45" s="10">
        <v>141766</v>
      </c>
      <c r="F45" s="28" t="s">
        <v>119</v>
      </c>
    </row>
    <row r="46" spans="1:6" ht="59.25" customHeight="1">
      <c r="A46" s="17" t="s">
        <v>44</v>
      </c>
      <c r="B46" s="9" t="s">
        <v>103</v>
      </c>
      <c r="C46" s="7" t="s">
        <v>12</v>
      </c>
      <c r="D46" s="11">
        <v>-297</v>
      </c>
      <c r="E46" s="10">
        <v>-674</v>
      </c>
      <c r="F46" s="28" t="s">
        <v>120</v>
      </c>
    </row>
    <row r="47" spans="1:6" ht="22.5" customHeight="1">
      <c r="A47" s="17">
        <v>7</v>
      </c>
      <c r="B47" s="9" t="s">
        <v>104</v>
      </c>
      <c r="C47" s="7" t="s">
        <v>45</v>
      </c>
      <c r="D47" s="10">
        <v>134098</v>
      </c>
      <c r="E47" s="10">
        <v>166347.7</v>
      </c>
      <c r="F47" s="18"/>
    </row>
    <row r="48" spans="1:6" ht="30" customHeight="1">
      <c r="A48" s="17">
        <v>8</v>
      </c>
      <c r="B48" s="9" t="s">
        <v>105</v>
      </c>
      <c r="C48" s="7" t="s">
        <v>45</v>
      </c>
      <c r="D48" s="10">
        <v>0</v>
      </c>
      <c r="E48" s="10">
        <v>0</v>
      </c>
      <c r="F48" s="18"/>
    </row>
    <row r="49" spans="1:6" ht="31.5">
      <c r="A49" s="17" t="s">
        <v>46</v>
      </c>
      <c r="B49" s="9" t="s">
        <v>79</v>
      </c>
      <c r="C49" s="7" t="s">
        <v>45</v>
      </c>
      <c r="D49" s="10">
        <v>0</v>
      </c>
      <c r="E49" s="10">
        <v>0</v>
      </c>
      <c r="F49" s="18"/>
    </row>
    <row r="50" spans="1:6" ht="31.5">
      <c r="A50" s="17" t="s">
        <v>47</v>
      </c>
      <c r="B50" s="9" t="s">
        <v>65</v>
      </c>
      <c r="C50" s="7" t="s">
        <v>45</v>
      </c>
      <c r="D50" s="10">
        <v>0</v>
      </c>
      <c r="E50" s="10">
        <v>0</v>
      </c>
      <c r="F50" s="18"/>
    </row>
    <row r="51" spans="1:6" ht="31.5" customHeight="1">
      <c r="A51" s="17">
        <v>9</v>
      </c>
      <c r="B51" s="9" t="s">
        <v>106</v>
      </c>
      <c r="C51" s="7" t="s">
        <v>45</v>
      </c>
      <c r="D51" s="10">
        <v>21670</v>
      </c>
      <c r="E51" s="10">
        <v>20559.9</v>
      </c>
      <c r="F51" s="18"/>
    </row>
    <row r="52" spans="1:6" ht="30.75" customHeight="1">
      <c r="A52" s="17" t="s">
        <v>48</v>
      </c>
      <c r="B52" s="9" t="s">
        <v>107</v>
      </c>
      <c r="C52" s="7" t="s">
        <v>45</v>
      </c>
      <c r="D52" s="10">
        <v>98947</v>
      </c>
      <c r="E52" s="10">
        <v>92827.9</v>
      </c>
      <c r="F52" s="18"/>
    </row>
    <row r="53" spans="1:6" ht="15.75">
      <c r="A53" s="17" t="s">
        <v>49</v>
      </c>
      <c r="B53" s="9" t="s">
        <v>66</v>
      </c>
      <c r="C53" s="7" t="s">
        <v>45</v>
      </c>
      <c r="D53" s="10">
        <f>53819+1923</f>
        <v>55742</v>
      </c>
      <c r="E53" s="10">
        <v>48060.368</v>
      </c>
      <c r="F53" s="18"/>
    </row>
    <row r="54" spans="1:6" ht="24.75" customHeight="1">
      <c r="A54" s="17" t="s">
        <v>50</v>
      </c>
      <c r="B54" s="9" t="s">
        <v>108</v>
      </c>
      <c r="C54" s="7" t="s">
        <v>45</v>
      </c>
      <c r="D54" s="10">
        <v>43205</v>
      </c>
      <c r="E54" s="10">
        <v>44767.53199999999</v>
      </c>
      <c r="F54" s="18"/>
    </row>
    <row r="55" spans="1:6" ht="19.5" customHeight="1">
      <c r="A55" s="17">
        <v>11</v>
      </c>
      <c r="B55" s="9" t="s">
        <v>64</v>
      </c>
      <c r="C55" s="7" t="s">
        <v>51</v>
      </c>
      <c r="D55" s="10">
        <v>0.2</v>
      </c>
      <c r="E55" s="10">
        <v>38.67</v>
      </c>
      <c r="F55" s="19"/>
    </row>
    <row r="56" spans="1:6" ht="33.75" customHeight="1">
      <c r="A56" s="17">
        <v>12</v>
      </c>
      <c r="B56" s="9" t="s">
        <v>109</v>
      </c>
      <c r="C56" s="7" t="s">
        <v>52</v>
      </c>
      <c r="D56" s="14">
        <v>1136.6</v>
      </c>
      <c r="E56" s="10">
        <v>1146.4</v>
      </c>
      <c r="F56" s="20"/>
    </row>
    <row r="57" spans="1:6" ht="15.75">
      <c r="A57" s="17">
        <v>13</v>
      </c>
      <c r="B57" s="9" t="s">
        <v>67</v>
      </c>
      <c r="C57" s="7" t="s">
        <v>53</v>
      </c>
      <c r="D57" s="10">
        <v>6</v>
      </c>
      <c r="E57" s="10">
        <v>6</v>
      </c>
      <c r="F57" s="15"/>
    </row>
    <row r="58" spans="1:6" ht="33.75" customHeight="1">
      <c r="A58" s="17">
        <v>14</v>
      </c>
      <c r="B58" s="9" t="s">
        <v>110</v>
      </c>
      <c r="C58" s="7" t="s">
        <v>53</v>
      </c>
      <c r="D58" s="10">
        <v>16</v>
      </c>
      <c r="E58" s="10">
        <v>16</v>
      </c>
      <c r="F58" s="15"/>
    </row>
    <row r="59" spans="1:6" ht="67.5" customHeight="1">
      <c r="A59" s="17">
        <v>16</v>
      </c>
      <c r="B59" s="9" t="s">
        <v>111</v>
      </c>
      <c r="C59" s="7" t="s">
        <v>54</v>
      </c>
      <c r="D59" s="11">
        <v>0.779</v>
      </c>
      <c r="E59" s="10">
        <v>0.6992774190669442</v>
      </c>
      <c r="F59" s="21"/>
    </row>
    <row r="60" spans="1:6" ht="36.75" customHeight="1">
      <c r="A60" s="17">
        <v>17</v>
      </c>
      <c r="B60" s="9" t="s">
        <v>112</v>
      </c>
      <c r="C60" s="7" t="s">
        <v>45</v>
      </c>
      <c r="D60" s="10">
        <v>9312.1</v>
      </c>
      <c r="E60" s="10">
        <v>11117.489999999998</v>
      </c>
      <c r="F60" s="18"/>
    </row>
    <row r="61" spans="1:6" ht="36.75" customHeight="1">
      <c r="A61" s="17" t="s">
        <v>55</v>
      </c>
      <c r="B61" s="9" t="s">
        <v>75</v>
      </c>
      <c r="C61" s="7" t="s">
        <v>45</v>
      </c>
      <c r="D61" s="11">
        <v>3438.5</v>
      </c>
      <c r="E61" s="10">
        <v>3516.94</v>
      </c>
      <c r="F61" s="18"/>
    </row>
    <row r="62" spans="1:6" ht="79.5" customHeight="1">
      <c r="A62" s="17">
        <v>18</v>
      </c>
      <c r="B62" s="9" t="s">
        <v>113</v>
      </c>
      <c r="C62" s="7" t="s">
        <v>51</v>
      </c>
      <c r="D62" s="13">
        <v>0.622</v>
      </c>
      <c r="E62" s="24">
        <v>67.8</v>
      </c>
      <c r="F62" s="22"/>
    </row>
    <row r="63" spans="1:6" ht="30" customHeight="1" outlineLevel="1">
      <c r="A63" s="17" t="s">
        <v>56</v>
      </c>
      <c r="B63" s="9" t="s">
        <v>114</v>
      </c>
      <c r="C63" s="32"/>
      <c r="D63" s="32"/>
      <c r="E63" s="32"/>
      <c r="F63" s="32"/>
    </row>
    <row r="64" spans="1:6" ht="26.25" customHeight="1" outlineLevel="1">
      <c r="A64" s="17"/>
      <c r="B64" s="9" t="s">
        <v>115</v>
      </c>
      <c r="C64" s="32"/>
      <c r="D64" s="32"/>
      <c r="E64" s="32"/>
      <c r="F64" s="32"/>
    </row>
    <row r="65" spans="1:6" ht="27" customHeight="1" outlineLevel="1">
      <c r="A65" s="17"/>
      <c r="B65" s="9" t="s">
        <v>68</v>
      </c>
      <c r="C65" s="32"/>
      <c r="D65" s="32"/>
      <c r="E65" s="32"/>
      <c r="F65" s="32"/>
    </row>
    <row r="66" spans="1:6" ht="23.25" customHeight="1" outlineLevel="1">
      <c r="A66" s="17"/>
      <c r="B66" s="9" t="s">
        <v>69</v>
      </c>
      <c r="C66" s="32"/>
      <c r="D66" s="32"/>
      <c r="E66" s="32"/>
      <c r="F66" s="32"/>
    </row>
    <row r="67" spans="1:6" ht="32.25" customHeight="1" outlineLevel="1">
      <c r="A67" s="17"/>
      <c r="B67" s="9" t="s">
        <v>116</v>
      </c>
      <c r="C67" s="32"/>
      <c r="D67" s="32"/>
      <c r="E67" s="32"/>
      <c r="F67" s="32"/>
    </row>
    <row r="68" spans="1:6" ht="23.25" customHeight="1" outlineLevel="1">
      <c r="A68" s="17"/>
      <c r="B68" s="9" t="s">
        <v>117</v>
      </c>
      <c r="C68" s="32"/>
      <c r="D68" s="32"/>
      <c r="E68" s="32"/>
      <c r="F68" s="32"/>
    </row>
    <row r="70" spans="1:6" ht="9.75" customHeight="1">
      <c r="A70" s="16"/>
      <c r="B70" s="16"/>
      <c r="C70" s="25"/>
      <c r="D70" s="16"/>
      <c r="E70" s="16"/>
      <c r="F70" s="16"/>
    </row>
    <row r="71" spans="1:6" ht="13.5" customHeight="1">
      <c r="A71" s="1" t="s">
        <v>57</v>
      </c>
      <c r="B71" s="16"/>
      <c r="C71" s="25"/>
      <c r="D71" s="16"/>
      <c r="E71" s="16"/>
      <c r="F71" s="16"/>
    </row>
    <row r="72" spans="1:6" ht="13.5" customHeight="1">
      <c r="A72" s="30" t="s">
        <v>58</v>
      </c>
      <c r="B72" s="31"/>
      <c r="C72" s="25"/>
      <c r="D72" s="16"/>
      <c r="E72" s="16"/>
      <c r="F72" s="16"/>
    </row>
    <row r="73" spans="1:6" ht="15.75">
      <c r="A73" s="1" t="s">
        <v>59</v>
      </c>
      <c r="B73" s="16"/>
      <c r="C73" s="25"/>
      <c r="D73" s="16"/>
      <c r="E73" s="16"/>
      <c r="F73" s="16"/>
    </row>
    <row r="74" spans="1:6" ht="15.75">
      <c r="A74" s="16"/>
      <c r="B74" s="16"/>
      <c r="C74" s="25"/>
      <c r="D74" s="16"/>
      <c r="E74" s="16"/>
      <c r="F74" s="16"/>
    </row>
  </sheetData>
  <sheetProtection/>
  <mergeCells count="8">
    <mergeCell ref="D7:E7"/>
    <mergeCell ref="A72:B72"/>
    <mergeCell ref="C63:F68"/>
    <mergeCell ref="A7:A8"/>
    <mergeCell ref="B7:B8"/>
    <mergeCell ref="C7:C8"/>
    <mergeCell ref="F7:F8"/>
    <mergeCell ref="D10:F10"/>
  </mergeCells>
  <printOptions/>
  <pageMargins left="0.68" right="0.15748031496062992" top="0.3937007874015748" bottom="0.15748031496062992" header="0.31496062992125984" footer="0.15748031496062992"/>
  <pageSetup fitToHeight="1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КрасКом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pna</dc:creator>
  <cp:keywords/>
  <dc:description/>
  <cp:lastModifiedBy>Жеребцова Анна Валерьевна</cp:lastModifiedBy>
  <cp:lastPrinted>2013-04-26T00:50:41Z</cp:lastPrinted>
  <dcterms:created xsi:type="dcterms:W3CDTF">2011-12-28T08:05:39Z</dcterms:created>
  <dcterms:modified xsi:type="dcterms:W3CDTF">2013-04-29T02:27:20Z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7SZ3KZWC3VSA-25-15</vt:lpwstr>
  </property>
  <property fmtid="{D5CDD505-2E9C-101B-9397-08002B2CF9AE}" pid="3" name="_dlc_DocIdItemGuid">
    <vt:lpwstr>c31f5892-cd3d-4e9e-91e2-8f2774ad7e10</vt:lpwstr>
  </property>
  <property fmtid="{D5CDD505-2E9C-101B-9397-08002B2CF9AE}" pid="4" name="_dlc_DocIdUrl">
    <vt:lpwstr>http://webportal/OpenInform/_layouts/DocIdRedir.aspx?ID=7SZ3KZWC3VSA-25-15, 7SZ3KZWC3VSA-25-15</vt:lpwstr>
  </property>
</Properties>
</file>