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calcMode="manual"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<sst xmlns="http://schemas.openxmlformats.org/spreadsheetml/2006/main" count="142" uniqueCount="112">
  <si>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</si>
  <si>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</si>
  <si>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</si>
  <si>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</si>
  <si>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</si>
  <si>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</si>
  <si>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</si>
  <si>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</si>
  <si>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</si>
  <si>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</si>
  <si>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</si>
  <si>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</si>
  <si>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</si>
  <si>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</si>
  <si>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</si>
  <si>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</si>
  <si>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</si>
  <si>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</si>
  <si>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</si>
  <si>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</si>
  <si>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</si>
  <si>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</si>
  <si>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</si>
  <si>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</si>
  <si>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</si>
  <si>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</si>
  <si>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</si>
  <si>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</si>
  <si>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</si>
  <si>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</si>
  <si>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</si>
  <si>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</si>
  <si>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</si>
  <si>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</si>
  <si>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</si>
  <si>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</si>
  <si>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</si>
  <si>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</si>
  <si>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</si>
  <si>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</si>
  <si>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</si>
  <si>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</si>
  <si>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</si>
  <si>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</si>
  <si>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</si>
  <si>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</si>
  <si>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</si>
  <si>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</si>
  <si>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</si>
  <si>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</si>
  <si>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</si>
  <si>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</si>
  <si>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</si>
  <si>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</si>
  <si>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</si>
  <si>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</si>
  <si>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</si>
  <si>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</si>
  <si>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</si>
  <si>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</si>
  <si>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</si>
  <si>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</si>
  <si>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</si>
  <si>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</si>
  <si>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</si>
  <si>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</si>
  <si>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</si>
  <si>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</si>
  <si>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</si>
  <si>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</si>
  <si>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</si>
  <si>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</si>
  <si>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</si>
  <si>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</si>
  <si>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</si>
  <si>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</si>
  <si>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</si>
  <si>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</si>
  <si>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</si>
  <si>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</si>
  <si>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</si>
  <si>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</si>
  <si>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</si>
  <si>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</si>
  <si>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</si>
  <si>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</si>
  <si>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</si>
  <si>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</si>
  <si>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</si>
  <si>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</si>
  <si>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</si>
  <si>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</si>
  <si>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</si>
  <si>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</si>
  <si>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</si>
  <si>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</si>
  <si>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</si>
  <si>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</si>
  <si>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</si>
  <si>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</si>
  <si>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</si>
  <si>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</si>
  <si>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</si>
  <si>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</si>
  <si>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</si>
  <si>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</si>
  <si>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</si>
  <si>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</si>
  <si>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_________2012________год</t>
  </si>
  <si>
    <t>Оказание услуг в сфере водоотведения и очистки сточных вод</t>
  </si>
  <si>
    <t>ОАО "Таймырэнерго"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</si>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</sst>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2" fontId="25" fillId="0" borderId="10" xfId="0" applyNumberFormat="1" applyFont="1" applyBorder="1" applyAlignment="1">
      <alignment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right" vertical="center" wrapText="1"/>
      <protection/>
    </xf>
    <xf numFmtId="0" fontId="7" fillId="0" borderId="16" xfId="0" applyFont="1" applyFill="1" applyBorder="1" applyAlignment="1" applyProtection="1">
      <alignment horizontal="right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E31" sqref="E31:E32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31" t="s">
        <v>108</v>
      </c>
      <c r="B3" s="32"/>
      <c r="C3" s="32"/>
      <c r="D3" s="32"/>
      <c r="E3" s="32"/>
      <c r="F3" s="33"/>
    </row>
    <row r="4" spans="1:6" ht="33" customHeight="1" thickBot="1">
      <c r="A4" s="19"/>
      <c r="B4" s="37" t="s">
        <v>110</v>
      </c>
      <c r="C4" s="37"/>
      <c r="D4" s="37"/>
      <c r="E4" s="37"/>
      <c r="F4" s="19"/>
    </row>
    <row r="5" spans="1:6" ht="23.25" customHeight="1">
      <c r="A5" s="19"/>
      <c r="B5" s="38" t="s">
        <v>50</v>
      </c>
      <c r="C5" s="38"/>
      <c r="D5" s="38"/>
      <c r="E5" s="38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42.75" customHeight="1">
      <c r="A10" s="5" t="s">
        <v>76</v>
      </c>
      <c r="B10" s="2" t="s">
        <v>35</v>
      </c>
      <c r="C10" s="3" t="s">
        <v>3</v>
      </c>
      <c r="D10" s="48" t="s">
        <v>109</v>
      </c>
      <c r="E10" s="49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3">
        <v>8308.99</v>
      </c>
      <c r="E11" s="29">
        <v>6975.95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3">
        <f>D16+D22+D27+D38+D24+D25+D30+D33+D21</f>
        <v>8106.7</v>
      </c>
      <c r="E12" s="29">
        <v>11277.24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3">
        <v>8106.7</v>
      </c>
      <c r="E13" s="29">
        <f>E14*E15</f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3">
        <v>210.3911</v>
      </c>
      <c r="E14" s="29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3">
        <v>38.291</v>
      </c>
      <c r="E15" s="29">
        <v>0</v>
      </c>
      <c r="F15" s="10"/>
    </row>
    <row r="16" spans="1:6" s="6" customFormat="1" ht="63">
      <c r="A16" s="5" t="s">
        <v>80</v>
      </c>
      <c r="B16" s="2" t="s">
        <v>111</v>
      </c>
      <c r="C16" s="3" t="s">
        <v>4</v>
      </c>
      <c r="D16" s="23">
        <v>110.62</v>
      </c>
      <c r="E16" s="29">
        <v>417.66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4">
        <f>D20*D19</f>
        <v>110.61999999999999</v>
      </c>
      <c r="E17" s="29">
        <f>E20*E19</f>
        <v>417.6600000000001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4">
        <v>160.1</v>
      </c>
      <c r="E18" s="29">
        <v>354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4">
        <f>D16/D20</f>
        <v>0.6360398715967501</v>
      </c>
      <c r="E19" s="29">
        <f>E16/E20</f>
        <v>0.6589235342004128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3">
        <v>173.9199143636913</v>
      </c>
      <c r="E20" s="29">
        <f>633852/1000</f>
        <v>633.852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4">
        <v>93.75</v>
      </c>
      <c r="E21" s="30">
        <v>56.83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3">
        <v>3337.42</v>
      </c>
      <c r="E22" s="29">
        <v>3143.87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5">
        <v>7</v>
      </c>
      <c r="E23" s="29">
        <v>7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3">
        <v>1141.4</v>
      </c>
      <c r="E24" s="29">
        <v>874.78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3">
        <v>197.92</v>
      </c>
      <c r="E25" s="29">
        <v>212.76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3">
        <v>0</v>
      </c>
      <c r="E26" s="29">
        <v>0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3">
        <v>953.67</v>
      </c>
      <c r="E27" s="29">
        <v>1552.38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3">
        <v>623.62</v>
      </c>
      <c r="E28" s="29">
        <v>1134.44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3">
        <v>285.77</v>
      </c>
      <c r="E29" s="29">
        <v>341.16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3">
        <v>220.52</v>
      </c>
      <c r="E30" s="29">
        <v>260.25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3">
        <v>0</v>
      </c>
      <c r="E31" s="29">
        <v>176.73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3">
        <v>0</v>
      </c>
      <c r="E32" s="29">
        <v>37.32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3">
        <v>737.95</v>
      </c>
      <c r="E33" s="29">
        <f>E34+E35+1599.33</f>
        <v>1696.04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6"/>
      <c r="E34" s="29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3">
        <v>0</v>
      </c>
      <c r="E35" s="29">
        <v>96.71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3">
        <v>0</v>
      </c>
      <c r="E36" s="29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3">
        <v>0</v>
      </c>
      <c r="E37" s="29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4">
        <v>1313.45</v>
      </c>
      <c r="E38" s="29">
        <v>3062.67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3">
        <f>D11-D12</f>
        <v>202.28999999999996</v>
      </c>
      <c r="E39" s="29">
        <f>E11-E12</f>
        <v>-4301.29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3">
        <v>126.95</v>
      </c>
      <c r="E40" s="29">
        <v>0</v>
      </c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27">
        <v>0</v>
      </c>
      <c r="E41" s="30">
        <v>0</v>
      </c>
      <c r="F41" s="10"/>
    </row>
    <row r="42" spans="1:6" s="6" customFormat="1" ht="31.5">
      <c r="A42" s="5" t="s">
        <v>96</v>
      </c>
      <c r="B42" s="2" t="s">
        <v>102</v>
      </c>
      <c r="C42" s="3" t="s">
        <v>4</v>
      </c>
      <c r="D42" s="23">
        <v>0</v>
      </c>
      <c r="E42" s="29">
        <f>E43+E44</f>
        <v>5164.31578</v>
      </c>
      <c r="F42" s="10"/>
    </row>
    <row r="43" spans="1:6" s="6" customFormat="1" ht="15.75">
      <c r="A43" s="5" t="s">
        <v>40</v>
      </c>
      <c r="B43" s="2" t="s">
        <v>103</v>
      </c>
      <c r="C43" s="3" t="s">
        <v>4</v>
      </c>
      <c r="D43" s="23">
        <v>0</v>
      </c>
      <c r="E43" s="29">
        <v>0</v>
      </c>
      <c r="F43" s="10"/>
    </row>
    <row r="44" spans="1:6" s="6" customFormat="1" ht="15.75">
      <c r="A44" s="5" t="s">
        <v>41</v>
      </c>
      <c r="B44" s="2" t="s">
        <v>104</v>
      </c>
      <c r="C44" s="3" t="s">
        <v>4</v>
      </c>
      <c r="D44" s="23">
        <v>0</v>
      </c>
      <c r="E44" s="29">
        <v>5164.31578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23">
        <v>206.73</v>
      </c>
      <c r="E45" s="29">
        <v>190.54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23">
        <v>0</v>
      </c>
      <c r="E46" s="29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3">
        <v>206.73</v>
      </c>
      <c r="E47" s="29">
        <f>E45</f>
        <v>190.54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4">
        <v>32.5</v>
      </c>
      <c r="E48" s="30">
        <v>32.5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8"/>
      <c r="E49" s="29">
        <v>0</v>
      </c>
      <c r="F49" s="10"/>
    </row>
    <row r="50" spans="1:6" s="6" customFormat="1" ht="15.75">
      <c r="A50" s="5" t="s">
        <v>105</v>
      </c>
      <c r="B50" s="2" t="s">
        <v>75</v>
      </c>
      <c r="C50" s="3" t="s">
        <v>74</v>
      </c>
      <c r="D50" s="28">
        <v>1</v>
      </c>
      <c r="E50" s="29">
        <v>1</v>
      </c>
      <c r="F50" s="10"/>
    </row>
    <row r="51" spans="1:6" s="6" customFormat="1" ht="15.75">
      <c r="A51" s="15" t="s">
        <v>106</v>
      </c>
      <c r="B51" s="10" t="s">
        <v>42</v>
      </c>
      <c r="C51" s="39"/>
      <c r="D51" s="40"/>
      <c r="E51" s="40"/>
      <c r="F51" s="41"/>
    </row>
    <row r="52" spans="1:6" s="6" customFormat="1" ht="15.75">
      <c r="A52" s="8"/>
      <c r="B52" s="7" t="s">
        <v>43</v>
      </c>
      <c r="C52" s="42"/>
      <c r="D52" s="43"/>
      <c r="E52" s="43"/>
      <c r="F52" s="44"/>
    </row>
    <row r="53" spans="1:6" s="6" customFormat="1" ht="15.75">
      <c r="A53" s="8"/>
      <c r="B53" s="7" t="s">
        <v>44</v>
      </c>
      <c r="C53" s="42"/>
      <c r="D53" s="43"/>
      <c r="E53" s="43"/>
      <c r="F53" s="44"/>
    </row>
    <row r="54" spans="1:6" s="6" customFormat="1" ht="15.75">
      <c r="A54" s="8"/>
      <c r="B54" s="7" t="s">
        <v>45</v>
      </c>
      <c r="C54" s="42"/>
      <c r="D54" s="43"/>
      <c r="E54" s="43"/>
      <c r="F54" s="44"/>
    </row>
    <row r="55" spans="1:6" s="6" customFormat="1" ht="15.75">
      <c r="A55" s="8"/>
      <c r="B55" s="7" t="s">
        <v>46</v>
      </c>
      <c r="C55" s="42"/>
      <c r="D55" s="43"/>
      <c r="E55" s="43"/>
      <c r="F55" s="44"/>
    </row>
    <row r="56" spans="1:6" s="6" customFormat="1" ht="15.75">
      <c r="A56" s="8"/>
      <c r="B56" s="7" t="s">
        <v>47</v>
      </c>
      <c r="C56" s="45"/>
      <c r="D56" s="46"/>
      <c r="E56" s="46"/>
      <c r="F56" s="47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50" t="s">
        <v>52</v>
      </c>
      <c r="B58" s="50"/>
      <c r="C58" s="50"/>
      <c r="D58" s="50"/>
      <c r="E58" s="50"/>
      <c r="F58" s="50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46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2013-05-23T08:26:30Z</dcterms:modified>
  <cp:category/>
  <cp:version/>
  <cp:contentType/>
  <cp:contentStatus/>
</cp:coreProperties>
</file>