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фин-хоз деят 2013" sheetId="1" r:id="rId1"/>
    <sheet name="фин-хоз деят Лапш М.П. 2012" sheetId="2" r:id="rId2"/>
    <sheet name="фин-хоз деят Преобр М.П. 2012" sheetId="3" r:id="rId3"/>
  </sheets>
  <externalReferences>
    <externalReference r:id="rId6"/>
  </externalReferences>
  <definedNames>
    <definedName name="kind_of_activity">'[1]TEHSHEET'!$B$19:$B$23</definedName>
    <definedName name="_xlnm.Print_Area" localSheetId="2">'фин-хоз деят Преобр М.П. 2012'!$A$1:$F$72</definedName>
  </definedNames>
  <calcPr fullCalcOnLoad="1"/>
</workbook>
</file>

<file path=xl/sharedStrings.xml><?xml version="1.0" encoding="utf-8"?>
<sst xmlns="http://schemas.openxmlformats.org/spreadsheetml/2006/main" count="525" uniqueCount="133">
  <si>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</si>
  <si>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</si>
  <si>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</si>
  <si>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</si>
  <si>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</si>
  <si>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</si>
  <si>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</si>
  <si>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</si>
  <si>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</si>
  <si>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</si>
  <si>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</si>
  <si>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</si>
  <si>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</si>
  <si>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</si>
  <si>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</si>
  <si>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</si>
  <si>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</si>
  <si>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</si>
  <si>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</si>
  <si>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</si>
  <si>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</si>
  <si>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</si>
  <si>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</si>
  <si>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</si>
  <si>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</si>
  <si>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</si>
  <si>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</si>
  <si>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</si>
  <si>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</si>
  <si>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</si>
  <si>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</si>
  <si>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</si>
  <si>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</si>
  <si>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</si>
  <si>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</si>
  <si>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</si>
  <si>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</si>
  <si>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</si>
  <si>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</si>
  <si>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</si>
  <si>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</si>
  <si>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</si>
  <si>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</si>
  <si>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</si>
  <si>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</si>
  <si>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</si>
  <si>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</si>
  <si>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</si>
  <si>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</si>
  <si>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</si>
  <si>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</si>
  <si>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</si>
  <si>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</si>
  <si>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</si>
  <si>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</si>
  <si>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</si>
  <si>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</si>
  <si>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</si>
  <si>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</si>
  <si>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</si>
  <si>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</si>
  <si>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</si>
  <si>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</si>
  <si>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</si>
  <si>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</si>
  <si>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</si>
  <si>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</si>
  <si>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</si>
  <si>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</si>
  <si>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</si>
  <si>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</si>
  <si>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</si>
  <si>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</si>
  <si>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</si>
  <si>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</si>
  <si>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</si>
  <si>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</si>
  <si>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</si>
  <si>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</si>
  <si>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</si>
  <si>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</si>
  <si>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</si>
  <si>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</si>
  <si>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</si>
  <si>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</si>
  <si>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</si>
  <si>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</si>
  <si>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</si>
  <si>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</si>
  <si>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</si>
  <si>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</si>
  <si>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</si>
  <si>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</si>
  <si>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</si>
  <si>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</si>
  <si>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</si>
  <si>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</si>
  <si>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</si>
  <si>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</si>
  <si>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</si>
  <si>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</si>
  <si>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</si>
  <si>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</si>
  <si>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</si>
  <si>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</si>
  <si>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</si>
  <si>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</si>
  <si>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</si>
  <si>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</si>
  <si>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</si>
  <si>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</si>
  <si>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</si>
  <si>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</si>
  <si>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</si>
  <si>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</si>
  <si>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</si>
  <si>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</si>
  <si>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</si>
  <si>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</si>
  <si>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</si>
  <si>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</si>
  <si>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</si>
  <si>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</si>
  <si>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</si>
  <si>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</si>
  <si>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</si>
  <si>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</si>
  <si>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"Районное коммунальное хозяйство"                                                                           Преображенское муниципальное поселение</t>
  </si>
  <si>
    <t>Водозабор, водоочистка, транспортировка и распределение воды</t>
  </si>
  <si>
    <t>ООО "Районное коммунальное хозяйство"                                                                           Лапшихинское муниципальное поселение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</si>
  <si>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</si>
  <si>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ООО "Районное коммунальное хозяйство"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</si>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</sst>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9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2" fontId="25" fillId="0" borderId="0" xfId="0" applyNumberFormat="1" applyFont="1" applyFill="1" applyAlignment="1">
      <alignment/>
    </xf>
    <xf numFmtId="172" fontId="7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/>
    </xf>
    <xf numFmtId="2" fontId="26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2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2" fontId="28" fillId="0" borderId="10" xfId="0" applyNumberFormat="1" applyFont="1" applyFill="1" applyBorder="1" applyAlignment="1" applyProtection="1">
      <alignment horizontal="right" vertical="center" wrapText="1"/>
      <protection/>
    </xf>
    <xf numFmtId="2" fontId="28" fillId="0" borderId="10" xfId="0" applyNumberFormat="1" applyFont="1" applyFill="1" applyBorder="1" applyAlignment="1" applyProtection="1">
      <alignment horizontal="right" vertical="center"/>
      <protection locked="0"/>
    </xf>
    <xf numFmtId="2" fontId="25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55">
      <selection activeCell="D56" sqref="D56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7" t="s">
        <v>132</v>
      </c>
      <c r="B3" s="38"/>
      <c r="C3" s="38"/>
      <c r="D3" s="38"/>
      <c r="E3" s="38"/>
      <c r="F3" s="39"/>
    </row>
    <row r="4" spans="1:6" ht="39" customHeight="1" thickBot="1">
      <c r="A4" s="19"/>
      <c r="B4" s="40" t="s">
        <v>131</v>
      </c>
      <c r="C4" s="40"/>
      <c r="D4" s="40"/>
      <c r="E4" s="40"/>
      <c r="F4" s="19"/>
    </row>
    <row r="5" spans="1:6" ht="23.25" customHeight="1">
      <c r="A5" s="19"/>
      <c r="B5" s="41" t="s">
        <v>121</v>
      </c>
      <c r="C5" s="41"/>
      <c r="D5" s="41"/>
      <c r="E5" s="41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47.25" customHeight="1">
      <c r="A10" s="6" t="s">
        <v>3</v>
      </c>
      <c r="B10" s="2" t="s">
        <v>88</v>
      </c>
      <c r="C10" s="3" t="s">
        <v>7</v>
      </c>
      <c r="D10" s="32" t="s">
        <v>128</v>
      </c>
      <c r="E10" s="33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f>D12+D41</f>
        <v>3569.4200000000005</v>
      </c>
      <c r="E11" s="23"/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f>D13+D20+D23+D24+D26+D27+D28+D29+D32+D35+D40</f>
        <v>3507.3100000000004</v>
      </c>
      <c r="E12" s="23"/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v>0</v>
      </c>
      <c r="E13" s="24"/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>
        <v>0</v>
      </c>
      <c r="E14" s="23"/>
      <c r="F14" s="9"/>
    </row>
    <row r="15" spans="1:6" s="7" customFormat="1" ht="15.75">
      <c r="A15" s="6"/>
      <c r="B15" s="2" t="s">
        <v>90</v>
      </c>
      <c r="C15" s="3" t="s">
        <v>91</v>
      </c>
      <c r="D15" s="22">
        <v>0</v>
      </c>
      <c r="E15" s="23"/>
      <c r="F15" s="9"/>
    </row>
    <row r="16" spans="1:6" s="7" customFormat="1" ht="15.75">
      <c r="A16" s="6"/>
      <c r="B16" s="2" t="s">
        <v>92</v>
      </c>
      <c r="C16" s="3" t="s">
        <v>93</v>
      </c>
      <c r="D16" s="22">
        <v>0</v>
      </c>
      <c r="E16" s="23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v>0</v>
      </c>
      <c r="E17" s="23"/>
      <c r="F17" s="9"/>
    </row>
    <row r="18" spans="1:6" s="7" customFormat="1" ht="15.75">
      <c r="A18" s="6"/>
      <c r="B18" s="2" t="s">
        <v>90</v>
      </c>
      <c r="C18" s="3" t="s">
        <v>91</v>
      </c>
      <c r="D18" s="22">
        <v>0</v>
      </c>
      <c r="E18" s="23"/>
      <c r="F18" s="9"/>
    </row>
    <row r="19" spans="1:6" s="7" customFormat="1" ht="15.75">
      <c r="A19" s="6"/>
      <c r="B19" s="2" t="s">
        <v>92</v>
      </c>
      <c r="C19" s="3" t="s">
        <v>93</v>
      </c>
      <c r="D19" s="22">
        <v>0</v>
      </c>
      <c r="E19" s="23"/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>
        <v>288.25</v>
      </c>
      <c r="E20" s="23"/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2">
        <f>D20/D22</f>
        <v>4.076509687455806</v>
      </c>
      <c r="E21" s="23"/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70.71</v>
      </c>
      <c r="E22" s="23"/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>
        <v>0</v>
      </c>
      <c r="E23" s="23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2">
        <v>527.78</v>
      </c>
      <c r="E24" s="23"/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>
        <v>3.1</v>
      </c>
      <c r="E25" s="23"/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2">
        <v>159.39</v>
      </c>
      <c r="E26" s="23"/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>
        <v>0</v>
      </c>
      <c r="E27" s="23"/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>
        <v>556.7</v>
      </c>
      <c r="E28" s="23"/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2">
        <v>1160.72</v>
      </c>
      <c r="E29" s="23"/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>
        <v>122.16</v>
      </c>
      <c r="E30" s="23"/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>
        <v>36.89</v>
      </c>
      <c r="E31" s="23"/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v>0</v>
      </c>
      <c r="E32" s="23"/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>
        <v>0</v>
      </c>
      <c r="E33" s="23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0</v>
      </c>
      <c r="E34" s="23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2">
        <f>D36+D37+D38+D39</f>
        <v>814.47</v>
      </c>
      <c r="E35" s="23"/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0</v>
      </c>
      <c r="E36" s="23"/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330.97</v>
      </c>
      <c r="E37" s="23"/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371.35</v>
      </c>
      <c r="E38" s="23"/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112.15</v>
      </c>
      <c r="E39" s="23"/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2">
        <v>0</v>
      </c>
      <c r="E40" s="23"/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62.11</v>
      </c>
      <c r="E41" s="23"/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0</v>
      </c>
      <c r="E42" s="23"/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>
        <v>0</v>
      </c>
      <c r="E43" s="23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>
        <v>0</v>
      </c>
      <c r="E44" s="23"/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>
        <v>0</v>
      </c>
      <c r="E45" s="23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>
        <v>0</v>
      </c>
      <c r="E46" s="23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9">
        <v>15.13</v>
      </c>
      <c r="E47" s="24"/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2">
        <v>0</v>
      </c>
      <c r="E48" s="24"/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>
        <v>0</v>
      </c>
      <c r="E49" s="23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>
        <v>0</v>
      </c>
      <c r="E50" s="23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>
        <v>0</v>
      </c>
      <c r="E51" s="23"/>
      <c r="F51" s="9"/>
    </row>
    <row r="52" spans="1:7" s="7" customFormat="1" ht="31.5">
      <c r="A52" s="6" t="s">
        <v>69</v>
      </c>
      <c r="B52" s="2" t="s">
        <v>70</v>
      </c>
      <c r="C52" s="3" t="s">
        <v>64</v>
      </c>
      <c r="D52" s="22">
        <v>74.79</v>
      </c>
      <c r="E52" s="24"/>
      <c r="F52" s="9"/>
      <c r="G52" s="25">
        <f>D47-D52</f>
        <v>-59.660000000000004</v>
      </c>
    </row>
    <row r="53" spans="1:6" s="7" customFormat="1" ht="15.75">
      <c r="A53" s="6" t="s">
        <v>103</v>
      </c>
      <c r="B53" s="2" t="s">
        <v>71</v>
      </c>
      <c r="C53" s="3" t="s">
        <v>64</v>
      </c>
      <c r="D53" s="29">
        <v>1</v>
      </c>
      <c r="E53" s="23"/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9">
        <v>11.26</v>
      </c>
      <c r="E54" s="23"/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>
        <f>G52*100/D47</f>
        <v>-394.31592861863845</v>
      </c>
      <c r="E55" s="23"/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17.37</v>
      </c>
      <c r="E56" s="23"/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12</v>
      </c>
      <c r="E57" s="23"/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0</v>
      </c>
      <c r="E58" s="23"/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>
        <f>D22/D47</f>
        <v>4.673496364838069</v>
      </c>
      <c r="E59" s="23"/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v>0</v>
      </c>
      <c r="E60" s="24"/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0</v>
      </c>
      <c r="E61" s="23"/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>
        <v>20</v>
      </c>
      <c r="E62" s="23"/>
      <c r="F62" s="9"/>
    </row>
    <row r="63" spans="1:6" s="7" customFormat="1" ht="15.75">
      <c r="A63" s="14" t="s">
        <v>123</v>
      </c>
      <c r="B63" s="15" t="s">
        <v>111</v>
      </c>
      <c r="C63" s="34"/>
      <c r="D63" s="34"/>
      <c r="E63" s="34"/>
      <c r="F63" s="34"/>
    </row>
    <row r="64" spans="1:6" s="7" customFormat="1" ht="15.75">
      <c r="A64" s="14"/>
      <c r="B64" s="15" t="s">
        <v>112</v>
      </c>
      <c r="C64" s="34"/>
      <c r="D64" s="34"/>
      <c r="E64" s="34"/>
      <c r="F64" s="34"/>
    </row>
    <row r="65" spans="1:6" s="7" customFormat="1" ht="15.75">
      <c r="A65" s="14"/>
      <c r="B65" s="15" t="s">
        <v>113</v>
      </c>
      <c r="C65" s="34"/>
      <c r="D65" s="34"/>
      <c r="E65" s="34"/>
      <c r="F65" s="34"/>
    </row>
    <row r="66" spans="1:6" s="7" customFormat="1" ht="15.75">
      <c r="A66" s="14"/>
      <c r="B66" s="15" t="s">
        <v>114</v>
      </c>
      <c r="C66" s="34"/>
      <c r="D66" s="34"/>
      <c r="E66" s="34"/>
      <c r="F66" s="34"/>
    </row>
    <row r="67" spans="1:6" s="7" customFormat="1" ht="31.5">
      <c r="A67" s="14"/>
      <c r="B67" s="15" t="s">
        <v>115</v>
      </c>
      <c r="C67" s="34"/>
      <c r="D67" s="34"/>
      <c r="E67" s="34"/>
      <c r="F67" s="34"/>
    </row>
    <row r="68" spans="1:6" s="7" customFormat="1" ht="15.75">
      <c r="A68" s="14"/>
      <c r="B68" s="15" t="s">
        <v>116</v>
      </c>
      <c r="C68" s="34"/>
      <c r="D68" s="34"/>
      <c r="E68" s="34"/>
      <c r="F68" s="34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mergeCells count="8">
    <mergeCell ref="A3:F3"/>
    <mergeCell ref="B4:E4"/>
    <mergeCell ref="B5:E5"/>
    <mergeCell ref="D7:E7"/>
    <mergeCell ref="D10:E10"/>
    <mergeCell ref="C63:F68"/>
    <mergeCell ref="A70:F70"/>
    <mergeCell ref="A72:F72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40">
      <selection activeCell="F40" sqref="F40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7" t="s">
        <v>130</v>
      </c>
      <c r="B3" s="38"/>
      <c r="C3" s="38"/>
      <c r="D3" s="38"/>
      <c r="E3" s="38"/>
      <c r="F3" s="39"/>
    </row>
    <row r="4" spans="1:6" ht="39" customHeight="1" thickBot="1">
      <c r="A4" s="19"/>
      <c r="B4" s="40" t="s">
        <v>129</v>
      </c>
      <c r="C4" s="40"/>
      <c r="D4" s="40"/>
      <c r="E4" s="40"/>
      <c r="F4" s="19"/>
    </row>
    <row r="5" spans="1:6" ht="23.25" customHeight="1">
      <c r="A5" s="19"/>
      <c r="B5" s="41" t="s">
        <v>121</v>
      </c>
      <c r="C5" s="41"/>
      <c r="D5" s="41"/>
      <c r="E5" s="41"/>
      <c r="F5" s="30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47.25" customHeight="1">
      <c r="A10" s="6" t="s">
        <v>3</v>
      </c>
      <c r="B10" s="2" t="s">
        <v>88</v>
      </c>
      <c r="C10" s="3" t="s">
        <v>7</v>
      </c>
      <c r="D10" s="32" t="s">
        <v>128</v>
      </c>
      <c r="E10" s="33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f>D12+D41</f>
        <v>605.3900000000001</v>
      </c>
      <c r="E11" s="22">
        <v>528.3</v>
      </c>
      <c r="F11" s="28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f>D13+D20+D23+D24+D26+D27+D28+D29+D32+D35+D40</f>
        <v>570.94</v>
      </c>
      <c r="E12" s="22">
        <v>508.56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v>0</v>
      </c>
      <c r="E13" s="24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>
        <v>0</v>
      </c>
      <c r="E14" s="23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2">
        <v>0</v>
      </c>
      <c r="E15" s="23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2">
        <v>0</v>
      </c>
      <c r="E16" s="2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v>0</v>
      </c>
      <c r="E17" s="23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2">
        <v>0</v>
      </c>
      <c r="E18" s="23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2">
        <v>0</v>
      </c>
      <c r="E19" s="2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42">
        <v>51.04</v>
      </c>
      <c r="E20" s="43">
        <v>206.66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2">
        <f>D20/D22</f>
        <v>3.8698915763135946</v>
      </c>
      <c r="E21" s="26">
        <v>3.59784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13.189</v>
      </c>
      <c r="E22" s="23">
        <v>57.64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>
        <v>0</v>
      </c>
      <c r="E23" s="23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42">
        <v>86</v>
      </c>
      <c r="E24" s="43">
        <v>18.6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>
        <v>0.6</v>
      </c>
      <c r="E25" s="23">
        <v>0.6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42">
        <v>29.41</v>
      </c>
      <c r="E26" s="43">
        <f>E24*30.2%</f>
        <v>5.6172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>
        <v>0</v>
      </c>
      <c r="E27" s="23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42">
        <v>102.17</v>
      </c>
      <c r="E28" s="43">
        <v>147.39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42">
        <v>74.33</v>
      </c>
      <c r="E29" s="43">
        <v>34.34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>
        <v>26.08</v>
      </c>
      <c r="E30" s="23">
        <v>12.6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>
        <v>8.92</v>
      </c>
      <c r="E31" s="23">
        <f>E30*30.2%</f>
        <v>3.8051999999999997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v>0</v>
      </c>
      <c r="E32" s="23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>
        <v>0</v>
      </c>
      <c r="E33" s="23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0</v>
      </c>
      <c r="E34" s="23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42">
        <f>D36+D37+D38+D39</f>
        <v>227.99000000000004</v>
      </c>
      <c r="E35" s="43">
        <v>90.45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0</v>
      </c>
      <c r="E36" s="23"/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78.79</v>
      </c>
      <c r="E37" s="23">
        <v>90.45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111.18</v>
      </c>
      <c r="E38" s="23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38.02</v>
      </c>
      <c r="E39" s="23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42">
        <v>0</v>
      </c>
      <c r="E40" s="43">
        <v>5.5</v>
      </c>
      <c r="F40" s="44">
        <f>E20+E24+E26+E28+E29+E35+E40</f>
        <v>508.5572</v>
      </c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34.45</v>
      </c>
      <c r="E41" s="23">
        <f>E11-E12</f>
        <v>19.739999999999952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0</v>
      </c>
      <c r="E42" s="23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>
        <v>0</v>
      </c>
      <c r="E43" s="23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>
        <v>0</v>
      </c>
      <c r="E44" s="23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>
        <v>0</v>
      </c>
      <c r="E45" s="2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>
        <v>0</v>
      </c>
      <c r="E46" s="23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9">
        <v>14.55</v>
      </c>
      <c r="E47" s="24">
        <v>23.73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2">
        <v>0</v>
      </c>
      <c r="E48" s="24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>
        <v>0</v>
      </c>
      <c r="E49" s="23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>
        <v>0</v>
      </c>
      <c r="E50" s="23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>
        <v>0</v>
      </c>
      <c r="E51" s="23">
        <v>0</v>
      </c>
      <c r="F51" s="9"/>
    </row>
    <row r="52" spans="1:8" s="7" customFormat="1" ht="31.5">
      <c r="A52" s="6" t="s">
        <v>69</v>
      </c>
      <c r="B52" s="2" t="s">
        <v>70</v>
      </c>
      <c r="C52" s="3" t="s">
        <v>64</v>
      </c>
      <c r="D52" s="22">
        <v>12.26</v>
      </c>
      <c r="E52" s="24">
        <v>9.97</v>
      </c>
      <c r="F52" s="9"/>
      <c r="H52" s="27"/>
    </row>
    <row r="53" spans="1:6" s="7" customFormat="1" ht="15.75">
      <c r="A53" s="6" t="s">
        <v>103</v>
      </c>
      <c r="B53" s="2" t="s">
        <v>71</v>
      </c>
      <c r="C53" s="3" t="s">
        <v>64</v>
      </c>
      <c r="D53" s="22">
        <v>1.08</v>
      </c>
      <c r="E53" s="23">
        <v>0.9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>
        <v>11.18</v>
      </c>
      <c r="E54" s="23">
        <v>9.07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9">
        <v>19.73</v>
      </c>
      <c r="E55" s="23">
        <v>13.76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6.216</v>
      </c>
      <c r="E56" s="23">
        <v>6.22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4</v>
      </c>
      <c r="E57" s="23">
        <v>4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0</v>
      </c>
      <c r="E58" s="23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>
        <v>0</v>
      </c>
      <c r="E59" s="22">
        <v>0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v>0</v>
      </c>
      <c r="E60" s="24">
        <v>0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0</v>
      </c>
      <c r="E61" s="2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>
        <v>15</v>
      </c>
      <c r="E62" s="23">
        <v>18</v>
      </c>
      <c r="F62" s="9"/>
    </row>
    <row r="63" spans="1:6" s="7" customFormat="1" ht="15.75">
      <c r="A63" s="14" t="s">
        <v>123</v>
      </c>
      <c r="B63" s="15" t="s">
        <v>111</v>
      </c>
      <c r="C63" s="34"/>
      <c r="D63" s="34"/>
      <c r="E63" s="34"/>
      <c r="F63" s="34"/>
    </row>
    <row r="64" spans="1:6" s="7" customFormat="1" ht="15.75">
      <c r="A64" s="14"/>
      <c r="B64" s="15" t="s">
        <v>112</v>
      </c>
      <c r="C64" s="34"/>
      <c r="D64" s="34"/>
      <c r="E64" s="34"/>
      <c r="F64" s="34"/>
    </row>
    <row r="65" spans="1:6" s="7" customFormat="1" ht="15.75">
      <c r="A65" s="14"/>
      <c r="B65" s="15" t="s">
        <v>113</v>
      </c>
      <c r="C65" s="34"/>
      <c r="D65" s="34"/>
      <c r="E65" s="34"/>
      <c r="F65" s="34"/>
    </row>
    <row r="66" spans="1:6" s="7" customFormat="1" ht="15.75">
      <c r="A66" s="14"/>
      <c r="B66" s="15" t="s">
        <v>114</v>
      </c>
      <c r="C66" s="34"/>
      <c r="D66" s="34"/>
      <c r="E66" s="34"/>
      <c r="F66" s="34"/>
    </row>
    <row r="67" spans="1:6" s="7" customFormat="1" ht="31.5">
      <c r="A67" s="14"/>
      <c r="B67" s="15" t="s">
        <v>115</v>
      </c>
      <c r="C67" s="34"/>
      <c r="D67" s="34"/>
      <c r="E67" s="34"/>
      <c r="F67" s="34"/>
    </row>
    <row r="68" spans="1:6" s="7" customFormat="1" ht="15.75">
      <c r="A68" s="14"/>
      <c r="B68" s="15" t="s">
        <v>116</v>
      </c>
      <c r="C68" s="34"/>
      <c r="D68" s="34"/>
      <c r="E68" s="34"/>
      <c r="F68" s="34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mergeCells count="8">
    <mergeCell ref="A3:F3"/>
    <mergeCell ref="B4:E4"/>
    <mergeCell ref="B5:E5"/>
    <mergeCell ref="D7:E7"/>
    <mergeCell ref="D10:E10"/>
    <mergeCell ref="C63:F68"/>
    <mergeCell ref="A70:F70"/>
    <mergeCell ref="A72:F72"/>
  </mergeCells>
  <dataValidations count="1">
    <dataValidation type="decimal" allowBlank="1" showInputMessage="1" showErrorMessage="1" sqref="E13:E20 E60:E62 E22:E5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56">
      <selection activeCell="K42" sqref="K4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7" t="s">
        <v>130</v>
      </c>
      <c r="B3" s="38"/>
      <c r="C3" s="38"/>
      <c r="D3" s="38"/>
      <c r="E3" s="38"/>
      <c r="F3" s="39"/>
    </row>
    <row r="4" spans="1:6" ht="39" customHeight="1" thickBot="1">
      <c r="A4" s="19"/>
      <c r="B4" s="40" t="s">
        <v>127</v>
      </c>
      <c r="C4" s="40"/>
      <c r="D4" s="40"/>
      <c r="E4" s="40"/>
      <c r="F4" s="19"/>
    </row>
    <row r="5" spans="1:6" ht="23.25" customHeight="1">
      <c r="A5" s="19"/>
      <c r="B5" s="41" t="s">
        <v>121</v>
      </c>
      <c r="C5" s="41"/>
      <c r="D5" s="41"/>
      <c r="E5" s="41"/>
      <c r="F5" s="30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47.25" customHeight="1">
      <c r="A10" s="6" t="s">
        <v>3</v>
      </c>
      <c r="B10" s="2" t="s">
        <v>88</v>
      </c>
      <c r="C10" s="3" t="s">
        <v>7</v>
      </c>
      <c r="D10" s="32" t="s">
        <v>128</v>
      </c>
      <c r="E10" s="33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f>D12+D41</f>
        <v>3156.1899999999996</v>
      </c>
      <c r="E11" s="22">
        <v>2710.7</v>
      </c>
      <c r="F11" s="22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f>D20+D23+D24+D26+D27+D28+D29+D32+D35+D40</f>
        <v>3013.7</v>
      </c>
      <c r="E12" s="22">
        <v>2227.81</v>
      </c>
      <c r="F12" s="22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v>0</v>
      </c>
      <c r="E13" s="24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>
        <v>0</v>
      </c>
      <c r="E14" s="23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2">
        <v>0</v>
      </c>
      <c r="E15" s="23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2">
        <v>0</v>
      </c>
      <c r="E16" s="23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v>0</v>
      </c>
      <c r="E17" s="23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2">
        <v>0</v>
      </c>
      <c r="E18" s="23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2">
        <v>0</v>
      </c>
      <c r="E19" s="23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42">
        <v>250.23</v>
      </c>
      <c r="E20" s="43">
        <v>375.14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6">
        <f>D20/D22</f>
        <v>3.8105317658524696</v>
      </c>
      <c r="E21" s="26">
        <v>3.46721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65.668</v>
      </c>
      <c r="E22" s="23">
        <v>108.43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42">
        <v>8.21</v>
      </c>
      <c r="E23" s="43">
        <v>0.8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42">
        <v>518.33</v>
      </c>
      <c r="E24" s="43">
        <v>328.3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>
        <v>3.4</v>
      </c>
      <c r="E25" s="23">
        <v>3.4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42">
        <v>177.27</v>
      </c>
      <c r="E26" s="43">
        <f>E24*30.2%</f>
        <v>99.1466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>
        <v>0</v>
      </c>
      <c r="E27" s="23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42">
        <v>211.25</v>
      </c>
      <c r="E28" s="43">
        <v>414.71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42">
        <v>197.76</v>
      </c>
      <c r="E29" s="43">
        <v>187.06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>
        <v>83.94</v>
      </c>
      <c r="E30" s="23">
        <v>31.92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>
        <v>28.71</v>
      </c>
      <c r="E31" s="23">
        <f>E30*30.2%</f>
        <v>9.63984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42">
        <v>568.49</v>
      </c>
      <c r="E32" s="43">
        <v>593.2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>
        <v>278.66</v>
      </c>
      <c r="E33" s="23">
        <v>357.64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95.3</v>
      </c>
      <c r="E34" s="23">
        <v>108.01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42">
        <f>D36+D37+D38+D39</f>
        <v>1082.1599999999999</v>
      </c>
      <c r="E35" s="43">
        <v>211.45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0</v>
      </c>
      <c r="E36" s="23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356.23</v>
      </c>
      <c r="E37" s="23">
        <v>211.45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540.93</v>
      </c>
      <c r="E38" s="23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185</v>
      </c>
      <c r="E39" s="23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42">
        <v>0</v>
      </c>
      <c r="E40" s="43">
        <v>18</v>
      </c>
      <c r="F40" s="44">
        <f>E20+E23+E24+E26+E28+E29+E32+E35+E40</f>
        <v>2227.8066</v>
      </c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142.49</v>
      </c>
      <c r="E41" s="23">
        <f>E11-E12</f>
        <v>482.8899999999999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0</v>
      </c>
      <c r="E42" s="23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>
        <v>0</v>
      </c>
      <c r="E43" s="23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>
        <v>0</v>
      </c>
      <c r="E44" s="23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>
        <v>0</v>
      </c>
      <c r="E45" s="2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>
        <v>0</v>
      </c>
      <c r="E46" s="23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31">
        <v>80.78</v>
      </c>
      <c r="E47" s="24">
        <v>75.01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2">
        <v>0</v>
      </c>
      <c r="E48" s="24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>
        <v>0</v>
      </c>
      <c r="E49" s="23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>
        <v>0</v>
      </c>
      <c r="E50" s="23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>
        <v>0</v>
      </c>
      <c r="E51" s="23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2">
        <v>63.8</v>
      </c>
      <c r="E52" s="24">
        <v>51.21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>
        <v>6.5</v>
      </c>
      <c r="E53" s="23">
        <v>2.08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>
        <v>57.3</v>
      </c>
      <c r="E54" s="23">
        <v>49.13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31">
        <v>19.74</v>
      </c>
      <c r="E55" s="23">
        <v>23.79</v>
      </c>
      <c r="F55" s="28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11.16</v>
      </c>
      <c r="E56" s="23">
        <v>11.16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8</v>
      </c>
      <c r="E57" s="23">
        <v>8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0</v>
      </c>
      <c r="E58" s="23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>
        <v>0</v>
      </c>
      <c r="E59" s="22">
        <v>0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v>7.87</v>
      </c>
      <c r="E60" s="24">
        <v>8.2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0</v>
      </c>
      <c r="E61" s="2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>
        <v>52</v>
      </c>
      <c r="E62" s="23">
        <v>60</v>
      </c>
      <c r="F62" s="9"/>
    </row>
    <row r="63" spans="1:6" s="7" customFormat="1" ht="15.75">
      <c r="A63" s="14" t="s">
        <v>123</v>
      </c>
      <c r="B63" s="15" t="s">
        <v>111</v>
      </c>
      <c r="C63" s="34"/>
      <c r="D63" s="34"/>
      <c r="E63" s="34"/>
      <c r="F63" s="34"/>
    </row>
    <row r="64" spans="1:6" s="7" customFormat="1" ht="15.75">
      <c r="A64" s="14"/>
      <c r="B64" s="15" t="s">
        <v>112</v>
      </c>
      <c r="C64" s="34"/>
      <c r="D64" s="34"/>
      <c r="E64" s="34"/>
      <c r="F64" s="34"/>
    </row>
    <row r="65" spans="1:6" s="7" customFormat="1" ht="15.75">
      <c r="A65" s="14"/>
      <c r="B65" s="15" t="s">
        <v>113</v>
      </c>
      <c r="C65" s="34"/>
      <c r="D65" s="34"/>
      <c r="E65" s="34"/>
      <c r="F65" s="34"/>
    </row>
    <row r="66" spans="1:6" s="7" customFormat="1" ht="15.75">
      <c r="A66" s="14"/>
      <c r="B66" s="15" t="s">
        <v>114</v>
      </c>
      <c r="C66" s="34"/>
      <c r="D66" s="34"/>
      <c r="E66" s="34"/>
      <c r="F66" s="34"/>
    </row>
    <row r="67" spans="1:6" s="7" customFormat="1" ht="31.5">
      <c r="A67" s="14"/>
      <c r="B67" s="15" t="s">
        <v>115</v>
      </c>
      <c r="C67" s="34"/>
      <c r="D67" s="34"/>
      <c r="E67" s="34"/>
      <c r="F67" s="34"/>
    </row>
    <row r="68" spans="1:6" s="7" customFormat="1" ht="15.75">
      <c r="A68" s="14"/>
      <c r="B68" s="15" t="s">
        <v>116</v>
      </c>
      <c r="C68" s="34"/>
      <c r="D68" s="34"/>
      <c r="E68" s="34"/>
      <c r="F68" s="34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3:E20 E22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2013-02-11T08:54:58Z</cp:lastPrinted>
  <dcterms:created xsi:type="dcterms:W3CDTF">2010-05-25T03:00:19Z</dcterms:created>
  <dcterms:modified xsi:type="dcterms:W3CDTF">2013-08-08T07:57:56Z</dcterms:modified>
  <cp:category/>
  <cp:version/>
  <cp:contentType/>
  <cp:contentStatus/>
</cp:coreProperties>
</file>