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доснабжение" sheetId="1" r:id="rId1"/>
  </sheets>
  <externalReferences>
    <externalReference r:id="rId4"/>
    <externalReference r:id="rId5"/>
  </externalReferences>
  <definedNames>
    <definedName name="activity">'[1]Титульный'!$F$30</definedName>
    <definedName name="code">'[1]Инструкция'!$B$2</definedName>
    <definedName name="fil">'[1]Титульный'!$F$25</definedName>
    <definedName name="godEnd">'[1]Титульный'!$F$17</definedName>
    <definedName name="godStart">'[1]Титульный'!$F$16</definedName>
    <definedName name="kind_of_activity_WARM">'[2]TEHSHEET'!$J$7:$J$10</definedName>
    <definedName name="kind_of_fuels">'[1]TEHSHEET'!$R$2:$R$29</definedName>
    <definedName name="kind_of_NDS">'[2]TEHSHEET'!$N$2:$N$4</definedName>
    <definedName name="kind_of_purchase_method">'[1]TEHSHEET'!$P$2:$P$4</definedName>
    <definedName name="kind_of_tariff_unit">'[2]TEHSHEET'!$M$2:$M$3</definedName>
    <definedName name="logic">'[2]TEHSHEET'!$A$2:$A$3</definedName>
    <definedName name="MO_LIST_38">'[2]REESTR_MO'!$B$207:$B$217</definedName>
    <definedName name="MR_LIST">'[2]REESTR_MO'!$D$2:$D$64</definedName>
    <definedName name="org">'[1]Титульный'!$F$23</definedName>
    <definedName name="SKI_number">'[2]TEHSHEET'!$G$2:$G$21</definedName>
    <definedName name="strPublication">'[1]Титульный'!$F$9</definedName>
    <definedName name="TSphere">'[2]TEHSHEET'!$W$3</definedName>
    <definedName name="TSphere_full">'[1]TEHSHEET'!$W$5</definedName>
    <definedName name="version">'[2]Инструкция'!$B$3</definedName>
  </definedNames>
  <calcPr fullCalcOnLoad="1"/>
</workbook>
</file>

<file path=xl/sharedStrings.xml><?xml version="1.0" encoding="utf-8"?>
<sst xmlns="http://schemas.openxmlformats.org/spreadsheetml/2006/main" count="214" uniqueCount="151">
  <si>
    <t>№ п/п</t>
  </si>
  <si>
    <t>Наименование показателя</t>
  </si>
  <si>
    <t>Единица измерения</t>
  </si>
  <si>
    <t>Значение</t>
  </si>
  <si>
    <t>1</t>
  </si>
  <si>
    <t>2</t>
  </si>
  <si>
    <t>3</t>
  </si>
  <si>
    <t>4</t>
  </si>
  <si>
    <t>Вид регулируемой деятельности</t>
  </si>
  <si>
    <t>x</t>
  </si>
  <si>
    <t>тыс.руб.</t>
  </si>
  <si>
    <t>3.1</t>
  </si>
  <si>
    <t>3.2</t>
  </si>
  <si>
    <t>3.2.1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</si>
  <si>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</si>
  <si>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</si>
  <si>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</si>
  <si>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руб.</t>
  </si>
  <si>
    <t>3.4</t>
  </si>
  <si>
    <t>3.5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</si>
  <si>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</si>
  <si>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</si>
  <si>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</si>
  <si>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</si>
  <si>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</si>
  <si>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3.9</t>
  </si>
  <si>
    <t>Расходы на аренду имущества, используемого в технологическом процессе</t>
  </si>
  <si>
    <t>3.10</t>
  </si>
  <si>
    <t>3.10.1</t>
  </si>
  <si>
    <t>3.10.2</t>
  </si>
  <si>
    <t>3.11</t>
  </si>
  <si>
    <t>Общехозяйственные (управленческие) расходы</t>
  </si>
  <si>
    <t>3.11.1</t>
  </si>
  <si>
    <t>3.11.2</t>
  </si>
  <si>
    <t>3.12</t>
  </si>
  <si>
    <t>Справочно: расходы на капитальный ремонт основных производственных средств</t>
  </si>
  <si>
    <t>Справочно: расходы на текущий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</si>
  <si>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</si>
  <si>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Добавить запись</t>
  </si>
  <si>
    <t>5</t>
  </si>
  <si>
    <t>5.1</t>
  </si>
  <si>
    <t>6</t>
  </si>
  <si>
    <t>7</t>
  </si>
  <si>
    <t>8</t>
  </si>
  <si>
    <t>9</t>
  </si>
  <si>
    <t>10</t>
  </si>
  <si>
    <t>10.1</t>
  </si>
  <si>
    <t>10.2</t>
  </si>
  <si>
    <t>11</t>
  </si>
  <si>
    <t>%</t>
  </si>
  <si>
    <t>12</t>
  </si>
  <si>
    <t>13</t>
  </si>
  <si>
    <t>14</t>
  </si>
  <si>
    <t>15</t>
  </si>
  <si>
    <t>км</t>
  </si>
  <si>
    <t>16</t>
  </si>
  <si>
    <t>17</t>
  </si>
  <si>
    <t>ед.</t>
  </si>
  <si>
    <t>чел.</t>
  </si>
  <si>
    <t>Комментарии</t>
  </si>
  <si>
    <t>*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</si>
  <si>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</si>
  <si>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Выручка от регулируемой деятельности</t>
  </si>
  <si>
    <t>средневзвешенная стоимость 1 кВт*ч</t>
  </si>
  <si>
    <t>3.2.2</t>
  </si>
  <si>
    <t>объем приобретенной электрической энергии</t>
  </si>
  <si>
    <t>Справочно: количество использованного реагента, в том числе: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</si>
  <si>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</si>
  <si>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</si>
  <si>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</si>
  <si>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</si>
  <si>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</si>
  <si>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</si>
  <si>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</si>
  <si>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</si>
  <si>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</si>
  <si>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</si>
  <si>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</si>
  <si>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</si>
  <si>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</si>
  <si>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</si>
  <si>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</si>
  <si>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</si>
  <si>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</si>
  <si>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амортизацию основных производственных средств</t>
  </si>
  <si>
    <t>Общепроизводственные (цеховые) расходы</t>
  </si>
  <si>
    <t>3.8.1</t>
  </si>
  <si>
    <t>расходы на оплату труда</t>
  </si>
  <si>
    <t>3.8.2</t>
  </si>
  <si>
    <t>отчисления на социальные нужды</t>
  </si>
  <si>
    <t>3.9.1</t>
  </si>
  <si>
    <t>3.9.2</t>
  </si>
  <si>
    <t>Расходы на ремонт (капитальный и текущий) основных производственных средств, в том числе:</t>
  </si>
  <si>
    <t>Расходы на техническое обслуживание основных производственных средств, в том числе:</t>
  </si>
  <si>
    <t>заработная плата ремонтного персонала</t>
  </si>
  <si>
    <t>3.11.3</t>
  </si>
  <si>
    <t>численность ремонтного персонала на конец отчетного периода</t>
  </si>
  <si>
    <t>3.11.4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</si>
  <si>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</si>
  <si>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</si>
  <si>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</si>
  <si>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</si>
  <si>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</si>
  <si>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</si>
  <si>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</si>
  <si>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</si>
  <si>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</si>
  <si>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</si>
  <si>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</si>
  <si>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тыс.кВт*ч</t>
  </si>
  <si>
    <t>Расходы на химреагенты, используемые в технологическом процессе:</t>
  </si>
  <si>
    <t>среднемесячная оплата труда рабочего 1 разряда (в случае отсутствия тарифной сетки - средняя оплата труда рабочих)</t>
  </si>
  <si>
    <t xml:space="preserve">Чистая прибыль по регулируемому виду деятельности, в том числе: </t>
  </si>
  <si>
    <t>чистая прибыль на финансирование мероприятий, предусмотренных инвестиционной программой по развитию системы холодного водоснабжения</t>
  </si>
  <si>
    <t>Поднято воды, в том числе:</t>
  </si>
  <si>
    <t>6.1</t>
  </si>
  <si>
    <t>из подземных водоисточников</t>
  </si>
  <si>
    <t>6.2</t>
  </si>
  <si>
    <t>из поверхностных водоисточников</t>
  </si>
  <si>
    <t>Получено воды со стороны, в том числе:</t>
  </si>
  <si>
    <t>7.1</t>
  </si>
  <si>
    <t>7.2</t>
  </si>
  <si>
    <t>Объем воды, пропущенной через очистные сооружения</t>
  </si>
  <si>
    <t>Объем отпущенной потребителям воды, в том числе:</t>
  </si>
  <si>
    <t>9.1</t>
  </si>
  <si>
    <t>по приборам учета</t>
  </si>
  <si>
    <t>9.2</t>
  </si>
  <si>
    <t>по нормативам потребления (расчетным методом)</t>
  </si>
  <si>
    <t>Потери воды в сетях (от забора воды), в том числе:</t>
  </si>
  <si>
    <t>нормативные</t>
  </si>
  <si>
    <t>фактические (разница между забором и реализацией)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</si>
  <si>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</si>
  <si>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</si>
  <si>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</si>
  <si>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</si>
  <si>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сеть, в том числе:</t>
  </si>
  <si>
    <t>кВт·ч/куб.м</t>
  </si>
  <si>
    <t>15.1</t>
  </si>
  <si>
    <t>забор воды</t>
  </si>
  <si>
    <t>15.2</t>
  </si>
  <si>
    <t>очистка</t>
  </si>
  <si>
    <t>15.3</t>
  </si>
  <si>
    <t>транспортировка</t>
  </si>
  <si>
    <t>Расход воды на собственные нужды</t>
  </si>
  <si>
    <t>16.1</t>
  </si>
  <si>
    <t>в том числе хозяйственно-бытовые</t>
  </si>
  <si>
    <t>Показатели использования производственных объектов (по объему перекачки) по отношению к пиковому дню отчетного года</t>
  </si>
  <si>
    <t>17.0</t>
  </si>
  <si>
    <t>Добавить объект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</si>
  <si>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(Питьевая вода) на 2014 год</t>
  </si>
  <si>
    <t>Краснотуранское районное многоотраслевое производственное предприятие ЖКХ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</si>
</sst>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</numFmts>
  <fonts count="9">
    <font>
      <sz val="10"/>
      <name val="Arial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10"/>
      <name val="Arial Cyr"/>
      <family val="0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dotted">
        <color indexed="55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2" borderId="0" xfId="0" applyNumberFormat="1" applyFont="1" applyFill="1" applyBorder="1" applyAlignment="1" applyProtection="1">
      <alignment horizontal="center" wrapText="1"/>
      <protection/>
    </xf>
    <xf numFmtId="0" fontId="3" fillId="2" borderId="1" xfId="0" applyNumberFormat="1" applyFont="1" applyFill="1" applyBorder="1" applyAlignment="1" applyProtection="1">
      <alignment horizont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49" fontId="4" fillId="2" borderId="3" xfId="0" applyNumberFormat="1" applyFont="1" applyFill="1" applyBorder="1" applyAlignment="1" applyProtection="1">
      <alignment horizontal="center" vertical="center" wrapText="1"/>
      <protection/>
    </xf>
    <xf numFmtId="49" fontId="1" fillId="2" borderId="2" xfId="0" applyNumberFormat="1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3" borderId="4" xfId="20" applyFont="1" applyFill="1" applyBorder="1" applyAlignment="1" applyProtection="1">
      <alignment horizontal="center" vertical="center" wrapText="1"/>
      <protection/>
    </xf>
    <xf numFmtId="4" fontId="1" fillId="4" borderId="5" xfId="0" applyNumberFormat="1" applyFont="1" applyFill="1" applyBorder="1" applyAlignment="1" applyProtection="1">
      <alignment horizontal="center" vertical="center"/>
      <protection locked="0"/>
    </xf>
    <xf numFmtId="4" fontId="1" fillId="3" borderId="5" xfId="0" applyNumberFormat="1" applyFont="1" applyFill="1" applyBorder="1" applyAlignment="1" applyProtection="1">
      <alignment horizontal="center" vertical="center"/>
      <protection/>
    </xf>
    <xf numFmtId="0" fontId="6" fillId="5" borderId="6" xfId="16" applyFont="1" applyFill="1" applyBorder="1" applyAlignment="1" applyProtection="1">
      <alignment horizontal="center" vertical="center" wrapText="1"/>
      <protection/>
    </xf>
    <xf numFmtId="0" fontId="6" fillId="5" borderId="3" xfId="15" applyFont="1" applyFill="1" applyBorder="1" applyAlignment="1" applyProtection="1">
      <alignment vertical="center" wrapText="1"/>
      <protection/>
    </xf>
    <xf numFmtId="0" fontId="6" fillId="5" borderId="3" xfId="16" applyFont="1" applyFill="1" applyBorder="1" applyAlignment="1" applyProtection="1">
      <alignment vertical="center" wrapText="1"/>
      <protection/>
    </xf>
    <xf numFmtId="0" fontId="6" fillId="5" borderId="7" xfId="16" applyFont="1" applyFill="1" applyBorder="1" applyAlignment="1" applyProtection="1">
      <alignment vertical="center" wrapText="1"/>
      <protection/>
    </xf>
    <xf numFmtId="180" fontId="1" fillId="4" borderId="5" xfId="0" applyNumberFormat="1" applyFont="1" applyFill="1" applyBorder="1" applyAlignment="1" applyProtection="1">
      <alignment horizontal="center" vertical="center"/>
      <protection locked="0"/>
    </xf>
    <xf numFmtId="4" fontId="1" fillId="6" borderId="5" xfId="0" applyNumberFormat="1" applyFont="1" applyFill="1" applyBorder="1" applyAlignment="1" applyProtection="1">
      <alignment horizontal="center" vertical="center"/>
      <protection locked="0"/>
    </xf>
    <xf numFmtId="180" fontId="1" fillId="6" borderId="5" xfId="0" applyNumberFormat="1" applyFont="1" applyFill="1" applyBorder="1" applyAlignment="1" applyProtection="1">
      <alignment horizontal="center" vertical="center"/>
      <protection locked="0"/>
    </xf>
    <xf numFmtId="180" fontId="1" fillId="3" borderId="5" xfId="0" applyNumberFormat="1" applyFont="1" applyFill="1" applyBorder="1" applyAlignment="1" applyProtection="1">
      <alignment horizontal="center" vertical="center"/>
      <protection/>
    </xf>
    <xf numFmtId="3" fontId="1" fillId="4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49" fontId="1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9" xfId="0" applyNumberFormat="1" applyFont="1" applyFill="1" applyBorder="1" applyAlignment="1" applyProtection="1">
      <alignment horizontal="right" vertical="top" wrapText="1"/>
      <protection/>
    </xf>
    <xf numFmtId="0" fontId="1" fillId="2" borderId="2" xfId="0" applyFont="1" applyFill="1" applyBorder="1" applyAlignment="1" applyProtection="1">
      <alignment horizontal="left" vertical="center" wrapText="1"/>
      <protection/>
    </xf>
    <xf numFmtId="0" fontId="1" fillId="2" borderId="2" xfId="21" applyFont="1" applyFill="1" applyBorder="1" applyAlignment="1" applyProtection="1">
      <alignment horizontal="left" vertical="center" wrapText="1" indent="2"/>
      <protection/>
    </xf>
    <xf numFmtId="49" fontId="1" fillId="2" borderId="2" xfId="21" applyNumberFormat="1" applyFont="1" applyFill="1" applyBorder="1" applyAlignment="1" applyProtection="1">
      <alignment horizontal="center" vertical="center"/>
      <protection/>
    </xf>
    <xf numFmtId="0" fontId="1" fillId="2" borderId="2" xfId="21" applyFont="1" applyFill="1" applyBorder="1" applyAlignment="1" applyProtection="1">
      <alignment horizontal="left" vertical="center" wrapText="1" indent="1"/>
      <protection/>
    </xf>
    <xf numFmtId="0" fontId="1" fillId="0" borderId="2" xfId="21" applyFont="1" applyFill="1" applyBorder="1" applyAlignment="1" applyProtection="1">
      <alignment horizontal="center" vertical="center" wrapText="1"/>
      <protection/>
    </xf>
    <xf numFmtId="0" fontId="1" fillId="2" borderId="2" xfId="21" applyFont="1" applyFill="1" applyBorder="1" applyAlignment="1" applyProtection="1">
      <alignment horizontal="center" vertical="center" wrapText="1"/>
      <protection/>
    </xf>
    <xf numFmtId="1" fontId="1" fillId="6" borderId="5" xfId="0" applyNumberFormat="1" applyFon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/>
    </xf>
    <xf numFmtId="0" fontId="1" fillId="2" borderId="2" xfId="0" applyNumberFormat="1" applyFont="1" applyFill="1" applyBorder="1" applyAlignment="1" applyProtection="1">
      <alignment vertical="center" wrapText="1"/>
      <protection/>
    </xf>
    <xf numFmtId="0" fontId="1" fillId="2" borderId="2" xfId="21" applyFont="1" applyFill="1" applyBorder="1" applyAlignment="1" applyProtection="1">
      <alignment horizontal="left" vertical="center" wrapText="1"/>
      <protection/>
    </xf>
    <xf numFmtId="0" fontId="1" fillId="2" borderId="2" xfId="21" applyFont="1" applyFill="1" applyBorder="1" applyAlignment="1" applyProtection="1">
      <alignment horizontal="left" vertical="center" wrapText="1" indent="3"/>
      <protection/>
    </xf>
    <xf numFmtId="0" fontId="1" fillId="2" borderId="2" xfId="21" applyFont="1" applyFill="1" applyBorder="1" applyAlignment="1" applyProtection="1">
      <alignment vertical="center" wrapText="1"/>
      <protection/>
    </xf>
    <xf numFmtId="4" fontId="0" fillId="0" borderId="5" xfId="0" applyNumberForma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0" fillId="2" borderId="9" xfId="0" applyNumberFormat="1" applyFill="1" applyBorder="1" applyAlignment="1" applyProtection="1">
      <alignment horizontal="left" vertical="center" wrapText="1"/>
      <protection/>
    </xf>
  </cellXfs>
  <cellStyles count="11">
    <cellStyle name="Normal" xfId="0"/>
    <cellStyle name="Hyperlink" xfId="15"/>
    <cellStyle name="Гиперссылка 3" xfId="16"/>
    <cellStyle name="Currency" xfId="17"/>
    <cellStyle name="Currency [0]" xfId="18"/>
    <cellStyle name="Обычный 14" xfId="19"/>
    <cellStyle name="Обычный_ЖКУ_проект3" xfId="20"/>
    <cellStyle name="Обычный_ХВС показатели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TARIFF.WARM%20%20&#1089;.%20&#1053;&#1086;&#1074;&#1072;&#1103;%20&#1057;&#1099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TARIFF.WARM%20&#1050;&#1086;&#1090;&#1077;&#1083;&#1100;&#1085;&#1072;&#1103;%20&#1089;.%20&#1050;&#1086;&#1088;&#1090;&#1091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С инвестиции"/>
      <sheetName val="Титульный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JKH.OPEN.INFO.TARIFF.WARM</v>
          </cell>
        </row>
      </sheetData>
      <sheetData sheetId="6">
        <row r="9">
          <cell r="F9" t="str">
            <v>На сайте регулирующего органа</v>
          </cell>
        </row>
        <row r="16">
          <cell r="F16" t="str">
            <v>01.01.2014</v>
          </cell>
        </row>
        <row r="17">
          <cell r="F17" t="str">
            <v>31.12.2014</v>
          </cell>
        </row>
        <row r="23">
          <cell r="F23" t="str">
            <v>Краснотуранское РМПП ЖКХ</v>
          </cell>
        </row>
        <row r="30">
          <cell r="F30" t="str">
            <v>производство (некомбинированная выработка)+передача+сбыт</v>
          </cell>
        </row>
      </sheetData>
      <sheetData sheetId="12">
        <row r="2">
          <cell r="P2" t="str">
            <v>торги/аукционы</v>
          </cell>
          <cell r="R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R3" t="str">
            <v>газ природный по нерегулируемой цене</v>
          </cell>
        </row>
        <row r="4">
          <cell r="P4" t="str">
            <v>прочее</v>
          </cell>
          <cell r="R4" t="str">
            <v>газ сжиженный</v>
          </cell>
        </row>
        <row r="5">
          <cell r="R5" t="str">
            <v>газовый конденсат</v>
          </cell>
          <cell r="W5" t="str">
            <v>теплоснабжения и сфере оказания услуг по передаче тепловой энергии</v>
          </cell>
        </row>
        <row r="6">
          <cell r="R6" t="str">
            <v>гшз</v>
          </cell>
        </row>
        <row r="7">
          <cell r="R7" t="str">
            <v>мазут</v>
          </cell>
        </row>
        <row r="8">
          <cell r="R8" t="str">
            <v>нефть</v>
          </cell>
        </row>
        <row r="9">
          <cell r="R9" t="str">
            <v>дизельное топливо</v>
          </cell>
        </row>
        <row r="10">
          <cell r="R10" t="str">
            <v>уголь бурый</v>
          </cell>
        </row>
        <row r="11">
          <cell r="R11" t="str">
            <v>уголь каменный</v>
          </cell>
        </row>
        <row r="12">
          <cell r="R12" t="str">
            <v>торф</v>
          </cell>
        </row>
        <row r="13">
          <cell r="R13" t="str">
            <v>дрова</v>
          </cell>
        </row>
        <row r="14">
          <cell r="R14" t="str">
            <v>опил</v>
          </cell>
        </row>
        <row r="15">
          <cell r="R15" t="str">
            <v>отходы березовые</v>
          </cell>
        </row>
        <row r="16">
          <cell r="R16" t="str">
            <v>отходы осиновые</v>
          </cell>
        </row>
        <row r="17">
          <cell r="R17" t="str">
            <v>печное топливо</v>
          </cell>
        </row>
        <row r="18">
          <cell r="R18" t="str">
            <v>пилеты</v>
          </cell>
        </row>
        <row r="19">
          <cell r="R19" t="str">
            <v>смола</v>
          </cell>
        </row>
        <row r="20">
          <cell r="R20" t="str">
            <v>щепа</v>
          </cell>
        </row>
        <row r="21">
          <cell r="R21" t="str">
            <v>горючий сланец</v>
          </cell>
        </row>
        <row r="22">
          <cell r="R22" t="str">
            <v>керосин</v>
          </cell>
        </row>
        <row r="23">
          <cell r="R23" t="str">
            <v>кислородно-водородная смесь</v>
          </cell>
        </row>
        <row r="24">
          <cell r="R24" t="str">
            <v>электроэнергия (НН)</v>
          </cell>
        </row>
        <row r="25">
          <cell r="R25" t="str">
            <v>электроэнергия (СН1)</v>
          </cell>
        </row>
        <row r="26">
          <cell r="R26" t="str">
            <v>электроэнергия (СН2)</v>
          </cell>
        </row>
        <row r="27">
          <cell r="R27" t="str">
            <v>электроэнергия (ВН)</v>
          </cell>
        </row>
        <row r="28">
          <cell r="R28" t="str">
            <v>мощность</v>
          </cell>
        </row>
        <row r="29">
          <cell r="R29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С инвестиции"/>
      <sheetName val="Титульный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3">
          <cell r="B3" t="str">
            <v>Версия 5.0.1</v>
          </cell>
        </row>
      </sheetData>
      <sheetData sheetId="12">
        <row r="2">
          <cell r="A2" t="str">
            <v>да</v>
          </cell>
          <cell r="G2" t="str">
            <v>1</v>
          </cell>
          <cell r="M2" t="str">
            <v>руб./Гкал/ч/мес</v>
          </cell>
          <cell r="N2" t="str">
            <v>общий</v>
          </cell>
        </row>
        <row r="3">
          <cell r="A3" t="str">
            <v>нет</v>
          </cell>
          <cell r="G3" t="str">
            <v>2</v>
          </cell>
          <cell r="M3" t="str">
            <v>руб./Гкал</v>
          </cell>
          <cell r="N3" t="str">
            <v>общий с учетом освобождения от уплаты НДС</v>
          </cell>
          <cell r="W3" t="str">
            <v>ТС</v>
          </cell>
        </row>
        <row r="4">
          <cell r="G4" t="str">
            <v>3</v>
          </cell>
          <cell r="N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</row>
        <row r="5">
          <cell r="G5" t="str">
            <v>4</v>
          </cell>
        </row>
        <row r="6">
          <cell r="G6" t="str">
            <v>5</v>
          </cell>
        </row>
        <row r="7">
          <cell r="G7" t="str">
            <v>6</v>
          </cell>
          <cell r="J7" t="str">
            <v>Комбинированная выработка</v>
          </cell>
        </row>
        <row r="8">
          <cell r="G8" t="str">
            <v>7</v>
          </cell>
          <cell r="J8" t="str">
            <v>Некомбинированная выработка</v>
          </cell>
        </row>
        <row r="9">
          <cell r="G9" t="str">
            <v>8</v>
          </cell>
          <cell r="J9" t="str">
            <v>Нет производства т/э</v>
          </cell>
        </row>
        <row r="10">
          <cell r="G10" t="str">
            <v>9</v>
          </cell>
          <cell r="J10" t="str">
            <v>Смешанное производство</v>
          </cell>
        </row>
        <row r="11">
          <cell r="G11" t="str">
            <v>10</v>
          </cell>
        </row>
        <row r="12">
          <cell r="G12" t="str">
            <v>11</v>
          </cell>
        </row>
        <row r="13">
          <cell r="G13" t="str">
            <v>12</v>
          </cell>
        </row>
        <row r="14">
          <cell r="G14" t="str">
            <v>13</v>
          </cell>
        </row>
        <row r="15">
          <cell r="G15" t="str">
            <v>14</v>
          </cell>
        </row>
        <row r="16">
          <cell r="G16" t="str">
            <v>15</v>
          </cell>
        </row>
        <row r="17">
          <cell r="G17" t="str">
            <v>16</v>
          </cell>
        </row>
        <row r="18">
          <cell r="G18" t="str">
            <v>17</v>
          </cell>
        </row>
        <row r="19">
          <cell r="G19" t="str">
            <v>18</v>
          </cell>
        </row>
        <row r="20">
          <cell r="G20" t="str">
            <v>19</v>
          </cell>
        </row>
        <row r="21">
          <cell r="G21" t="str">
            <v>20</v>
          </cell>
        </row>
      </sheetData>
      <sheetData sheetId="25">
        <row r="2">
          <cell r="D2" t="str">
            <v>Абанский муниципальный район</v>
          </cell>
        </row>
        <row r="3">
          <cell r="D3" t="str">
            <v>Ачинский муниципальный район</v>
          </cell>
        </row>
        <row r="4">
          <cell r="D4" t="str">
            <v>Балахтинский муниципальный район</v>
          </cell>
        </row>
        <row r="5">
          <cell r="D5" t="str">
            <v>Березовский муниципальный район</v>
          </cell>
        </row>
        <row r="6">
          <cell r="D6" t="str">
            <v>Бирилюсский муниципальный район</v>
          </cell>
        </row>
        <row r="7">
          <cell r="D7" t="str">
            <v>Боготольский муниципальный район</v>
          </cell>
        </row>
        <row r="8">
          <cell r="D8" t="str">
            <v>Богучанский муниципальный район</v>
          </cell>
        </row>
        <row r="9">
          <cell r="D9" t="str">
            <v>Большемуртинский муниципальный район</v>
          </cell>
        </row>
        <row r="10">
          <cell r="D10" t="str">
            <v>Большеулуйский муниципальный район</v>
          </cell>
        </row>
        <row r="11">
          <cell r="D11" t="str">
            <v>Город Ачинск</v>
          </cell>
        </row>
        <row r="12">
          <cell r="D12" t="str">
            <v>Город Боготол</v>
          </cell>
        </row>
        <row r="13">
          <cell r="D13" t="str">
            <v>Город Бородино</v>
          </cell>
        </row>
        <row r="14">
          <cell r="D14" t="str">
            <v>Город Дивногорск</v>
          </cell>
        </row>
        <row r="15">
          <cell r="D15" t="str">
            <v>Город Енисейск</v>
          </cell>
        </row>
        <row r="16">
          <cell r="D16" t="str">
            <v>Город Канск</v>
          </cell>
        </row>
        <row r="17">
          <cell r="D17" t="str">
            <v>Город Красноярск</v>
          </cell>
        </row>
        <row r="18">
          <cell r="D18" t="str">
            <v>Город Лесосибирск</v>
          </cell>
        </row>
        <row r="19">
          <cell r="D19" t="str">
            <v>Город Минусинск</v>
          </cell>
        </row>
        <row r="20">
          <cell r="D20" t="str">
            <v>Город Назарово</v>
          </cell>
        </row>
        <row r="21">
          <cell r="D21" t="str">
            <v>Город Норильск</v>
          </cell>
        </row>
        <row r="22">
          <cell r="D22" t="str">
            <v>Город Шарыпово</v>
          </cell>
        </row>
        <row r="23">
          <cell r="D23" t="str">
            <v>Дзержинский район</v>
          </cell>
        </row>
        <row r="24">
          <cell r="D24" t="str">
            <v>Емельяновский муниципальный район</v>
          </cell>
        </row>
        <row r="25">
          <cell r="D25" t="str">
            <v>Енисейский муниципальный район</v>
          </cell>
        </row>
        <row r="26">
          <cell r="D26" t="str">
            <v>Ермаковский муниципальный район</v>
          </cell>
        </row>
        <row r="27">
          <cell r="D27" t="str">
            <v>ЗАТО г. Зеленогорск</v>
          </cell>
        </row>
        <row r="28">
          <cell r="D28" t="str">
            <v>ЗАТО г.Железногорск</v>
          </cell>
        </row>
        <row r="29">
          <cell r="D29" t="str">
            <v>ЗАТО п.Солнечный</v>
          </cell>
        </row>
        <row r="30">
          <cell r="D30" t="str">
            <v>Идринский муниципальный раойон</v>
          </cell>
        </row>
        <row r="31">
          <cell r="D31" t="str">
            <v>Иланский муниципальный район</v>
          </cell>
        </row>
        <row r="32">
          <cell r="D32" t="str">
            <v>Ирбейский муниципальный район</v>
          </cell>
        </row>
        <row r="33">
          <cell r="D33" t="str">
            <v>Казачинский муниципальный район</v>
          </cell>
        </row>
        <row r="34">
          <cell r="D34" t="str">
            <v>Канский муниципальный район</v>
          </cell>
        </row>
        <row r="35">
          <cell r="D35" t="str">
            <v>Каратузский муниципальный район</v>
          </cell>
        </row>
        <row r="36">
          <cell r="D36" t="str">
            <v>Кежемский муниципальный район</v>
          </cell>
        </row>
        <row r="37">
          <cell r="D37" t="str">
            <v>Козульский муниципальный район</v>
          </cell>
        </row>
        <row r="38">
          <cell r="D38" t="str">
            <v>Краснотуранский муниципальный район</v>
          </cell>
        </row>
        <row r="39">
          <cell r="D39" t="str">
            <v>Курагинский муниципальный район</v>
          </cell>
        </row>
        <row r="40">
          <cell r="D40" t="str">
            <v>Манский муниципальный район</v>
          </cell>
        </row>
        <row r="41">
          <cell r="D41" t="str">
            <v>Минусинский муниципальный район</v>
          </cell>
        </row>
        <row r="42">
          <cell r="D42" t="str">
            <v>Мотыгинский муниципальный район</v>
          </cell>
        </row>
        <row r="43">
          <cell r="D43" t="str">
            <v>Назаровский муниципальный район</v>
          </cell>
        </row>
        <row r="44">
          <cell r="D44" t="str">
            <v>Нижнеингашский муниципальный район</v>
          </cell>
        </row>
        <row r="45">
          <cell r="D45" t="str">
            <v>Новоселовский муниципальный район</v>
          </cell>
        </row>
        <row r="46">
          <cell r="D46" t="str">
            <v>Партизанский муниципальный район</v>
          </cell>
        </row>
        <row r="47">
          <cell r="D47" t="str">
            <v>Пировский муниципальный район</v>
          </cell>
        </row>
        <row r="48">
          <cell r="D48" t="str">
            <v>Поселок Кедровый</v>
          </cell>
        </row>
        <row r="49">
          <cell r="D49" t="str">
            <v>Рыбинский муниципальный район</v>
          </cell>
        </row>
        <row r="50">
          <cell r="D50" t="str">
            <v>Саянский муниципальный район</v>
          </cell>
        </row>
        <row r="51">
          <cell r="D51" t="str">
            <v>Северо-Енисейский муниципальный район</v>
          </cell>
        </row>
        <row r="52">
          <cell r="D52" t="str">
            <v>Сухобузимский муниципальный район</v>
          </cell>
        </row>
        <row r="53">
          <cell r="D53" t="str">
            <v>Таймырский (Долгано-Ненецкий) муниципальный район</v>
          </cell>
        </row>
        <row r="54">
          <cell r="D54" t="str">
            <v>Тасеевский муниципальный район</v>
          </cell>
        </row>
        <row r="55">
          <cell r="D55" t="str">
            <v>Туруханский муниципальный район</v>
          </cell>
        </row>
        <row r="56">
          <cell r="D56" t="str">
            <v>Тюхтетский муниципальный район</v>
          </cell>
        </row>
        <row r="57">
          <cell r="D57" t="str">
            <v>Ужурский муниципальный район</v>
          </cell>
        </row>
        <row r="58">
          <cell r="D58" t="str">
            <v>Уярский муниципальный район</v>
          </cell>
        </row>
        <row r="59">
          <cell r="D59" t="str">
            <v>Шарыпово</v>
          </cell>
        </row>
        <row r="60">
          <cell r="D60" t="str">
            <v>Шарыповский муниципальный район</v>
          </cell>
        </row>
        <row r="61">
          <cell r="D61" t="str">
            <v>Шушенский муниципальный район</v>
          </cell>
        </row>
        <row r="62">
          <cell r="D62" t="str">
            <v>Эвенкийский муниципальный район</v>
          </cell>
        </row>
        <row r="63">
          <cell r="D63" t="str">
            <v>г. Абакан</v>
          </cell>
        </row>
        <row r="64">
          <cell r="D64" t="str">
            <v>город Сосновоборск</v>
          </cell>
        </row>
        <row r="207">
          <cell r="B207" t="str">
            <v>Беллыкское</v>
          </cell>
        </row>
        <row r="208">
          <cell r="B208" t="str">
            <v>Восточное</v>
          </cell>
        </row>
        <row r="209">
          <cell r="B209" t="str">
            <v>Кортузское</v>
          </cell>
        </row>
        <row r="210">
          <cell r="B210" t="str">
            <v>Краснотуранский муниципальный район</v>
          </cell>
        </row>
        <row r="211">
          <cell r="B211" t="str">
            <v>Краснотуранское</v>
          </cell>
        </row>
        <row r="212">
          <cell r="B212" t="str">
            <v>Лебяженское</v>
          </cell>
        </row>
        <row r="213">
          <cell r="B213" t="str">
            <v>Николаевка</v>
          </cell>
        </row>
        <row r="214">
          <cell r="B214" t="str">
            <v>Новосыдинское</v>
          </cell>
        </row>
        <row r="215">
          <cell r="B215" t="str">
            <v>Салбинское</v>
          </cell>
        </row>
        <row r="216">
          <cell r="B216" t="str">
            <v>Саянское</v>
          </cell>
        </row>
        <row r="217">
          <cell r="B217" t="str">
            <v>Тубинское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workbookViewId="0" topLeftCell="A68">
      <selection activeCell="D29" sqref="D29"/>
    </sheetView>
  </sheetViews>
  <sheetFormatPr defaultColWidth="9.140625" defaultRowHeight="12.75"/>
  <cols>
    <col min="1" max="1" width="20.421875" style="0" customWidth="1"/>
    <col min="2" max="2" width="30.140625" style="0" customWidth="1"/>
    <col min="3" max="3" width="18.421875" style="0" customWidth="1"/>
    <col min="4" max="4" width="21.28125" style="0" customWidth="1"/>
  </cols>
  <sheetData>
    <row r="1" spans="1:4" ht="51.75" customHeight="1">
      <c r="A1" s="36" t="s">
        <v>149</v>
      </c>
      <c r="B1" s="36"/>
      <c r="C1" s="36"/>
      <c r="D1" s="36"/>
    </row>
    <row r="2" spans="1:4" ht="12.75">
      <c r="A2" s="37" t="s">
        <v>150</v>
      </c>
      <c r="B2" s="37"/>
      <c r="C2" s="37"/>
      <c r="D2" s="37"/>
    </row>
    <row r="3" spans="1:4" ht="10.5" customHeight="1">
      <c r="A3" s="1"/>
      <c r="B3" s="1"/>
      <c r="C3" s="1"/>
      <c r="D3" s="1"/>
    </row>
    <row r="4" spans="1:4" ht="12.75" hidden="1">
      <c r="A4" s="2"/>
      <c r="B4" s="2"/>
      <c r="C4" s="2"/>
      <c r="D4" s="2"/>
    </row>
    <row r="5" spans="1:4" ht="22.5">
      <c r="A5" s="3" t="s">
        <v>0</v>
      </c>
      <c r="B5" s="3" t="s">
        <v>1</v>
      </c>
      <c r="C5" s="3" t="s">
        <v>2</v>
      </c>
      <c r="D5" s="3" t="s">
        <v>3</v>
      </c>
    </row>
    <row r="6" spans="1:4" ht="12.75">
      <c r="A6" s="4" t="s">
        <v>4</v>
      </c>
      <c r="B6" s="4" t="s">
        <v>5</v>
      </c>
      <c r="C6" s="4" t="s">
        <v>6</v>
      </c>
      <c r="D6" s="4" t="s">
        <v>7</v>
      </c>
    </row>
    <row r="7" spans="1:4" ht="45">
      <c r="A7" s="5" t="s">
        <v>4</v>
      </c>
      <c r="B7" s="22" t="s">
        <v>8</v>
      </c>
      <c r="C7" s="6" t="s">
        <v>9</v>
      </c>
      <c r="D7" s="7" t="str">
        <f>IF(activity="","",activity)</f>
        <v>производство (некомбинированная выработка)+передача+сбыт</v>
      </c>
    </row>
    <row r="8" spans="1:4" ht="33.75">
      <c r="A8" s="24" t="s">
        <v>5</v>
      </c>
      <c r="B8" s="31" t="s">
        <v>62</v>
      </c>
      <c r="C8" s="27" t="s">
        <v>10</v>
      </c>
      <c r="D8" s="8">
        <v>29338.01</v>
      </c>
    </row>
    <row r="9" spans="1:4" ht="101.25">
      <c r="A9" s="24">
        <v>3</v>
      </c>
      <c r="B9" s="31" t="s">
        <v>101</v>
      </c>
      <c r="C9" s="27" t="s">
        <v>10</v>
      </c>
      <c r="D9" s="9">
        <f>D10+D14+D17+SUM(D27:D31)+D34+D37+D40+SUM(D45:D46)</f>
        <v>28846.5</v>
      </c>
    </row>
    <row r="10" spans="1:4" ht="22.5">
      <c r="A10" s="24" t="s">
        <v>11</v>
      </c>
      <c r="B10" s="25" t="s">
        <v>102</v>
      </c>
      <c r="C10" s="27" t="s">
        <v>10</v>
      </c>
      <c r="D10" s="9">
        <f>SUM(D11:D13)</f>
        <v>0</v>
      </c>
    </row>
    <row r="11" spans="1:4" ht="22.5">
      <c r="A11" s="24" t="s">
        <v>103</v>
      </c>
      <c r="B11" s="23" t="s">
        <v>104</v>
      </c>
      <c r="C11" s="27" t="s">
        <v>10</v>
      </c>
      <c r="D11" s="8">
        <v>0</v>
      </c>
    </row>
    <row r="12" spans="1:4" ht="22.5">
      <c r="A12" s="24" t="s">
        <v>105</v>
      </c>
      <c r="B12" s="23" t="s">
        <v>106</v>
      </c>
      <c r="C12" s="27" t="s">
        <v>10</v>
      </c>
      <c r="D12" s="8">
        <v>0</v>
      </c>
    </row>
    <row r="13" spans="1:4" ht="22.5">
      <c r="A13" s="24" t="s">
        <v>107</v>
      </c>
      <c r="B13" s="23" t="s">
        <v>108</v>
      </c>
      <c r="C13" s="27" t="s">
        <v>10</v>
      </c>
      <c r="D13" s="8">
        <v>0</v>
      </c>
    </row>
    <row r="14" spans="1:4" ht="112.5">
      <c r="A14" s="24" t="s">
        <v>12</v>
      </c>
      <c r="B14" s="25" t="s">
        <v>15</v>
      </c>
      <c r="C14" s="26" t="s">
        <v>10</v>
      </c>
      <c r="D14" s="8">
        <v>3309.16</v>
      </c>
    </row>
    <row r="15" spans="1:4" ht="45">
      <c r="A15" s="24" t="s">
        <v>13</v>
      </c>
      <c r="B15" s="23" t="s">
        <v>63</v>
      </c>
      <c r="C15" s="27" t="s">
        <v>17</v>
      </c>
      <c r="D15" s="9">
        <f>(D14/D16)</f>
        <v>3.089208364451083</v>
      </c>
    </row>
    <row r="16" spans="1:4" ht="56.25">
      <c r="A16" s="24" t="s">
        <v>64</v>
      </c>
      <c r="B16" s="23" t="s">
        <v>65</v>
      </c>
      <c r="C16" s="27" t="s">
        <v>109</v>
      </c>
      <c r="D16" s="8">
        <v>1071.2</v>
      </c>
    </row>
    <row r="17" spans="1:4" ht="56.25">
      <c r="A17" s="24" t="s">
        <v>14</v>
      </c>
      <c r="B17" s="25" t="s">
        <v>110</v>
      </c>
      <c r="C17" s="26" t="s">
        <v>10</v>
      </c>
      <c r="D17" s="8">
        <v>0</v>
      </c>
    </row>
    <row r="18" spans="1:4" ht="56.25">
      <c r="A18" s="24" t="s">
        <v>16</v>
      </c>
      <c r="B18" s="23" t="s">
        <v>66</v>
      </c>
      <c r="C18" s="27" t="s">
        <v>67</v>
      </c>
      <c r="D18" s="17">
        <f>SUM(D19:D26)</f>
        <v>0</v>
      </c>
    </row>
    <row r="19" spans="1:4" ht="22.5">
      <c r="A19" s="24" t="s">
        <v>68</v>
      </c>
      <c r="B19" s="32" t="s">
        <v>69</v>
      </c>
      <c r="C19" s="27" t="s">
        <v>67</v>
      </c>
      <c r="D19" s="16">
        <v>0</v>
      </c>
    </row>
    <row r="20" spans="1:4" ht="22.5">
      <c r="A20" s="24" t="s">
        <v>70</v>
      </c>
      <c r="B20" s="32" t="s">
        <v>71</v>
      </c>
      <c r="C20" s="27" t="s">
        <v>67</v>
      </c>
      <c r="D20" s="16">
        <v>0</v>
      </c>
    </row>
    <row r="21" spans="1:4" ht="22.5">
      <c r="A21" s="24" t="s">
        <v>72</v>
      </c>
      <c r="B21" s="32" t="s">
        <v>73</v>
      </c>
      <c r="C21" s="27" t="s">
        <v>67</v>
      </c>
      <c r="D21" s="16">
        <v>0</v>
      </c>
    </row>
    <row r="22" spans="1:4" ht="22.5">
      <c r="A22" s="24" t="s">
        <v>74</v>
      </c>
      <c r="B22" s="32" t="s">
        <v>75</v>
      </c>
      <c r="C22" s="27" t="s">
        <v>67</v>
      </c>
      <c r="D22" s="16">
        <v>0</v>
      </c>
    </row>
    <row r="23" spans="1:4" ht="12.75">
      <c r="A23" s="24" t="s">
        <v>76</v>
      </c>
      <c r="B23" s="32" t="s">
        <v>77</v>
      </c>
      <c r="C23" s="27" t="s">
        <v>67</v>
      </c>
      <c r="D23" s="16">
        <v>0</v>
      </c>
    </row>
    <row r="24" spans="1:4" ht="22.5">
      <c r="A24" s="24" t="s">
        <v>78</v>
      </c>
      <c r="B24" s="32" t="s">
        <v>79</v>
      </c>
      <c r="C24" s="27" t="s">
        <v>67</v>
      </c>
      <c r="D24" s="16">
        <v>0</v>
      </c>
    </row>
    <row r="25" spans="1:4" ht="45">
      <c r="A25" s="24" t="s">
        <v>80</v>
      </c>
      <c r="B25" s="32" t="s">
        <v>81</v>
      </c>
      <c r="C25" s="27" t="s">
        <v>67</v>
      </c>
      <c r="D25" s="16">
        <v>0</v>
      </c>
    </row>
    <row r="26" spans="1:4" ht="12.75">
      <c r="A26" s="24" t="s">
        <v>82</v>
      </c>
      <c r="B26" s="32" t="s">
        <v>83</v>
      </c>
      <c r="C26" s="27" t="s">
        <v>67</v>
      </c>
      <c r="D26" s="16">
        <v>0</v>
      </c>
    </row>
    <row r="27" spans="1:4" ht="56.25">
      <c r="A27" s="24" t="s">
        <v>18</v>
      </c>
      <c r="B27" s="25" t="s">
        <v>21</v>
      </c>
      <c r="C27" s="26" t="s">
        <v>10</v>
      </c>
      <c r="D27" s="8">
        <v>3593.79</v>
      </c>
    </row>
    <row r="28" spans="1:4" ht="67.5">
      <c r="A28" s="24" t="s">
        <v>19</v>
      </c>
      <c r="B28" s="25" t="s">
        <v>23</v>
      </c>
      <c r="C28" s="26" t="s">
        <v>10</v>
      </c>
      <c r="D28" s="8">
        <v>1085.33</v>
      </c>
    </row>
    <row r="29" spans="1:4" ht="56.25">
      <c r="A29" s="24" t="s">
        <v>20</v>
      </c>
      <c r="B29" s="25" t="s">
        <v>84</v>
      </c>
      <c r="C29" s="26" t="s">
        <v>10</v>
      </c>
      <c r="D29" s="8">
        <v>181.72</v>
      </c>
    </row>
    <row r="30" spans="1:4" ht="67.5">
      <c r="A30" s="24" t="s">
        <v>22</v>
      </c>
      <c r="B30" s="25" t="s">
        <v>26</v>
      </c>
      <c r="C30" s="26" t="s">
        <v>10</v>
      </c>
      <c r="D30" s="8">
        <v>0</v>
      </c>
    </row>
    <row r="31" spans="1:4" ht="45">
      <c r="A31" s="24" t="s">
        <v>24</v>
      </c>
      <c r="B31" s="25" t="s">
        <v>85</v>
      </c>
      <c r="C31" s="26" t="s">
        <v>10</v>
      </c>
      <c r="D31" s="8">
        <v>10508.95</v>
      </c>
    </row>
    <row r="32" spans="1:4" ht="22.5">
      <c r="A32" s="24" t="s">
        <v>86</v>
      </c>
      <c r="B32" s="23" t="s">
        <v>87</v>
      </c>
      <c r="C32" s="26" t="s">
        <v>10</v>
      </c>
      <c r="D32" s="8">
        <v>3342.19</v>
      </c>
    </row>
    <row r="33" spans="1:4" ht="33.75">
      <c r="A33" s="24" t="s">
        <v>88</v>
      </c>
      <c r="B33" s="23" t="s">
        <v>89</v>
      </c>
      <c r="C33" s="26" t="s">
        <v>10</v>
      </c>
      <c r="D33" s="8">
        <v>1009.34</v>
      </c>
    </row>
    <row r="34" spans="1:4" ht="45">
      <c r="A34" s="24" t="s">
        <v>25</v>
      </c>
      <c r="B34" s="25" t="s">
        <v>31</v>
      </c>
      <c r="C34" s="26" t="s">
        <v>10</v>
      </c>
      <c r="D34" s="8">
        <v>4652.82</v>
      </c>
    </row>
    <row r="35" spans="1:4" ht="22.5">
      <c r="A35" s="24" t="s">
        <v>90</v>
      </c>
      <c r="B35" s="23" t="s">
        <v>87</v>
      </c>
      <c r="C35" s="26" t="s">
        <v>10</v>
      </c>
      <c r="D35" s="8">
        <v>1545.56</v>
      </c>
    </row>
    <row r="36" spans="1:4" ht="33.75">
      <c r="A36" s="24" t="s">
        <v>91</v>
      </c>
      <c r="B36" s="23" t="s">
        <v>89</v>
      </c>
      <c r="C36" s="26" t="s">
        <v>10</v>
      </c>
      <c r="D36" s="8">
        <v>466.76</v>
      </c>
    </row>
    <row r="37" spans="1:4" ht="90">
      <c r="A37" s="24" t="s">
        <v>27</v>
      </c>
      <c r="B37" s="25" t="s">
        <v>92</v>
      </c>
      <c r="C37" s="26" t="s">
        <v>10</v>
      </c>
      <c r="D37" s="8">
        <v>5514.73</v>
      </c>
    </row>
    <row r="38" spans="1:4" ht="78.75">
      <c r="A38" s="24" t="s">
        <v>28</v>
      </c>
      <c r="B38" s="23" t="s">
        <v>35</v>
      </c>
      <c r="C38" s="26" t="s">
        <v>10</v>
      </c>
      <c r="D38" s="15">
        <v>0</v>
      </c>
    </row>
    <row r="39" spans="1:4" ht="78.75">
      <c r="A39" s="24" t="s">
        <v>29</v>
      </c>
      <c r="B39" s="23" t="s">
        <v>36</v>
      </c>
      <c r="C39" s="26" t="s">
        <v>10</v>
      </c>
      <c r="D39" s="15">
        <v>756.1</v>
      </c>
    </row>
    <row r="40" spans="1:4" ht="78.75">
      <c r="A40" s="24" t="s">
        <v>30</v>
      </c>
      <c r="B40" s="25" t="s">
        <v>93</v>
      </c>
      <c r="C40" s="26" t="s">
        <v>10</v>
      </c>
      <c r="D40" s="15">
        <v>0</v>
      </c>
    </row>
    <row r="41" spans="1:4" ht="45">
      <c r="A41" s="24" t="s">
        <v>32</v>
      </c>
      <c r="B41" s="23" t="s">
        <v>94</v>
      </c>
      <c r="C41" s="26" t="s">
        <v>10</v>
      </c>
      <c r="D41" s="15">
        <v>0</v>
      </c>
    </row>
    <row r="42" spans="1:4" ht="135">
      <c r="A42" s="24" t="s">
        <v>33</v>
      </c>
      <c r="B42" s="23" t="s">
        <v>111</v>
      </c>
      <c r="C42" s="26" t="s">
        <v>10</v>
      </c>
      <c r="D42" s="15">
        <v>0</v>
      </c>
    </row>
    <row r="43" spans="1:4" ht="67.5">
      <c r="A43" s="24" t="s">
        <v>95</v>
      </c>
      <c r="B43" s="23" t="s">
        <v>96</v>
      </c>
      <c r="C43" s="27" t="s">
        <v>58</v>
      </c>
      <c r="D43" s="28">
        <v>0</v>
      </c>
    </row>
    <row r="44" spans="1:4" ht="67.5">
      <c r="A44" s="24" t="s">
        <v>97</v>
      </c>
      <c r="B44" s="23" t="s">
        <v>98</v>
      </c>
      <c r="C44" s="26" t="s">
        <v>10</v>
      </c>
      <c r="D44" s="15">
        <v>0</v>
      </c>
    </row>
    <row r="45" spans="1:4" ht="135">
      <c r="A45" s="24" t="s">
        <v>34</v>
      </c>
      <c r="B45" s="25" t="s">
        <v>37</v>
      </c>
      <c r="C45" s="26" t="s">
        <v>10</v>
      </c>
      <c r="D45" s="8">
        <v>0</v>
      </c>
    </row>
    <row r="46" spans="1:4" ht="12.75">
      <c r="A46" s="10"/>
      <c r="B46" s="11" t="s">
        <v>38</v>
      </c>
      <c r="C46" s="12"/>
      <c r="D46" s="13"/>
    </row>
    <row r="47" spans="1:4" ht="67.5">
      <c r="A47" s="24" t="s">
        <v>7</v>
      </c>
      <c r="B47" s="31" t="s">
        <v>99</v>
      </c>
      <c r="C47" s="26" t="s">
        <v>10</v>
      </c>
      <c r="D47" s="8">
        <v>491.51</v>
      </c>
    </row>
    <row r="48" spans="1:4" ht="56.25">
      <c r="A48" s="24" t="s">
        <v>39</v>
      </c>
      <c r="B48" s="31" t="s">
        <v>112</v>
      </c>
      <c r="C48" s="26" t="s">
        <v>10</v>
      </c>
      <c r="D48" s="8">
        <v>0</v>
      </c>
    </row>
    <row r="49" spans="1:4" ht="135">
      <c r="A49" s="24" t="s">
        <v>40</v>
      </c>
      <c r="B49" s="25" t="s">
        <v>113</v>
      </c>
      <c r="C49" s="26" t="s">
        <v>10</v>
      </c>
      <c r="D49" s="8">
        <v>0</v>
      </c>
    </row>
    <row r="50" spans="1:4" ht="22.5">
      <c r="A50" s="24" t="s">
        <v>41</v>
      </c>
      <c r="B50" s="31" t="s">
        <v>114</v>
      </c>
      <c r="C50" s="27" t="s">
        <v>100</v>
      </c>
      <c r="D50" s="17">
        <f>SUM(D51:D52)</f>
        <v>808.338</v>
      </c>
    </row>
    <row r="51" spans="1:4" ht="22.5">
      <c r="A51" s="24" t="s">
        <v>115</v>
      </c>
      <c r="B51" s="25" t="s">
        <v>116</v>
      </c>
      <c r="C51" s="27" t="s">
        <v>100</v>
      </c>
      <c r="D51" s="14">
        <v>808.338</v>
      </c>
    </row>
    <row r="52" spans="1:4" ht="33.75">
      <c r="A52" s="24" t="s">
        <v>117</v>
      </c>
      <c r="B52" s="25" t="s">
        <v>118</v>
      </c>
      <c r="C52" s="27" t="s">
        <v>100</v>
      </c>
      <c r="D52" s="14">
        <v>0</v>
      </c>
    </row>
    <row r="53" spans="1:4" ht="33.75">
      <c r="A53" s="24" t="s">
        <v>42</v>
      </c>
      <c r="B53" s="31" t="s">
        <v>119</v>
      </c>
      <c r="C53" s="27" t="s">
        <v>100</v>
      </c>
      <c r="D53" s="17">
        <f>SUM(D54:D55)</f>
        <v>0</v>
      </c>
    </row>
    <row r="54" spans="1:4" ht="22.5">
      <c r="A54" s="24" t="s">
        <v>120</v>
      </c>
      <c r="B54" s="25" t="s">
        <v>104</v>
      </c>
      <c r="C54" s="27" t="s">
        <v>100</v>
      </c>
      <c r="D54" s="14">
        <v>0</v>
      </c>
    </row>
    <row r="55" spans="1:4" ht="22.5">
      <c r="A55" s="24" t="s">
        <v>121</v>
      </c>
      <c r="B55" s="25" t="s">
        <v>106</v>
      </c>
      <c r="C55" s="27" t="s">
        <v>100</v>
      </c>
      <c r="D55" s="14">
        <v>0</v>
      </c>
    </row>
    <row r="56" spans="1:4" ht="45">
      <c r="A56" s="24" t="s">
        <v>43</v>
      </c>
      <c r="B56" s="31" t="s">
        <v>122</v>
      </c>
      <c r="C56" s="27" t="s">
        <v>100</v>
      </c>
      <c r="D56" s="14">
        <v>0</v>
      </c>
    </row>
    <row r="57" spans="1:4" ht="45">
      <c r="A57" s="24" t="s">
        <v>44</v>
      </c>
      <c r="B57" s="31" t="s">
        <v>123</v>
      </c>
      <c r="C57" s="27" t="s">
        <v>100</v>
      </c>
      <c r="D57" s="17">
        <f>SUM(D58:D59)</f>
        <v>695.38</v>
      </c>
    </row>
    <row r="58" spans="1:4" ht="22.5">
      <c r="A58" s="24" t="s">
        <v>124</v>
      </c>
      <c r="B58" s="25" t="s">
        <v>125</v>
      </c>
      <c r="C58" s="27" t="s">
        <v>100</v>
      </c>
      <c r="D58" s="14">
        <v>0</v>
      </c>
    </row>
    <row r="59" spans="1:4" ht="45">
      <c r="A59" s="24" t="s">
        <v>126</v>
      </c>
      <c r="B59" s="25" t="s">
        <v>127</v>
      </c>
      <c r="C59" s="27" t="s">
        <v>100</v>
      </c>
      <c r="D59" s="14">
        <v>695.38</v>
      </c>
    </row>
    <row r="60" spans="1:4" ht="45">
      <c r="A60" s="24" t="s">
        <v>45</v>
      </c>
      <c r="B60" s="33" t="s">
        <v>128</v>
      </c>
      <c r="C60" s="27" t="s">
        <v>49</v>
      </c>
      <c r="D60" s="8">
        <v>13</v>
      </c>
    </row>
    <row r="61" spans="1:4" ht="12.75">
      <c r="A61" s="24" t="s">
        <v>46</v>
      </c>
      <c r="B61" s="25" t="s">
        <v>129</v>
      </c>
      <c r="C61" s="27" t="s">
        <v>49</v>
      </c>
      <c r="D61" s="8">
        <v>13</v>
      </c>
    </row>
    <row r="62" spans="1:4" ht="45">
      <c r="A62" s="24" t="s">
        <v>47</v>
      </c>
      <c r="B62" s="25" t="s">
        <v>130</v>
      </c>
      <c r="C62" s="27" t="s">
        <v>49</v>
      </c>
      <c r="D62" s="8">
        <v>0</v>
      </c>
    </row>
    <row r="63" spans="1:4" ht="56.25">
      <c r="A63" s="24" t="s">
        <v>48</v>
      </c>
      <c r="B63" s="31" t="s">
        <v>131</v>
      </c>
      <c r="C63" s="27" t="s">
        <v>54</v>
      </c>
      <c r="D63" s="18">
        <v>152.69</v>
      </c>
    </row>
    <row r="64" spans="1:4" ht="22.5">
      <c r="A64" s="24" t="s">
        <v>50</v>
      </c>
      <c r="B64" s="31" t="s">
        <v>132</v>
      </c>
      <c r="C64" s="27" t="s">
        <v>57</v>
      </c>
      <c r="D64" s="18">
        <v>34</v>
      </c>
    </row>
    <row r="65" spans="1:4" ht="33.75">
      <c r="A65" s="24" t="s">
        <v>51</v>
      </c>
      <c r="B65" s="33" t="s">
        <v>133</v>
      </c>
      <c r="C65" s="27" t="s">
        <v>57</v>
      </c>
      <c r="D65" s="18">
        <v>2</v>
      </c>
    </row>
    <row r="66" spans="1:4" ht="67.5">
      <c r="A66" s="24" t="s">
        <v>52</v>
      </c>
      <c r="B66" s="31" t="s">
        <v>134</v>
      </c>
      <c r="C66" s="27" t="s">
        <v>58</v>
      </c>
      <c r="D66" s="18">
        <v>20</v>
      </c>
    </row>
    <row r="67" spans="1:4" ht="45">
      <c r="A67" s="24" t="s">
        <v>53</v>
      </c>
      <c r="B67" s="31" t="s">
        <v>135</v>
      </c>
      <c r="C67" s="26" t="s">
        <v>136</v>
      </c>
      <c r="D67" s="17">
        <f>SUM(D68:D70)</f>
        <v>1.33</v>
      </c>
    </row>
    <row r="68" spans="1:4" ht="12.75">
      <c r="A68" s="24" t="s">
        <v>137</v>
      </c>
      <c r="B68" s="25" t="s">
        <v>138</v>
      </c>
      <c r="C68" s="26" t="s">
        <v>136</v>
      </c>
      <c r="D68" s="14">
        <v>0.79</v>
      </c>
    </row>
    <row r="69" spans="1:4" ht="12.75">
      <c r="A69" s="24" t="s">
        <v>139</v>
      </c>
      <c r="B69" s="25" t="s">
        <v>140</v>
      </c>
      <c r="C69" s="26" t="s">
        <v>136</v>
      </c>
      <c r="D69" s="14">
        <v>0</v>
      </c>
    </row>
    <row r="70" spans="1:4" ht="22.5">
      <c r="A70" s="24" t="s">
        <v>141</v>
      </c>
      <c r="B70" s="25" t="s">
        <v>142</v>
      </c>
      <c r="C70" s="26" t="s">
        <v>136</v>
      </c>
      <c r="D70" s="14">
        <v>0.54</v>
      </c>
    </row>
    <row r="71" spans="1:4" ht="33.75">
      <c r="A71" s="24" t="s">
        <v>55</v>
      </c>
      <c r="B71" s="33" t="s">
        <v>143</v>
      </c>
      <c r="C71" s="27" t="s">
        <v>100</v>
      </c>
      <c r="D71" s="14">
        <v>144.846</v>
      </c>
    </row>
    <row r="72" spans="1:4" ht="33.75">
      <c r="A72" s="24" t="s">
        <v>144</v>
      </c>
      <c r="B72" s="25" t="s">
        <v>145</v>
      </c>
      <c r="C72" s="27" t="s">
        <v>100</v>
      </c>
      <c r="D72" s="14">
        <v>2.8</v>
      </c>
    </row>
    <row r="73" spans="1:4" ht="101.25">
      <c r="A73" s="24" t="s">
        <v>56</v>
      </c>
      <c r="B73" s="31" t="s">
        <v>146</v>
      </c>
      <c r="C73" s="27" t="s">
        <v>9</v>
      </c>
      <c r="D73" s="34" t="s">
        <v>9</v>
      </c>
    </row>
    <row r="74" spans="1:4" ht="12.75">
      <c r="A74" s="24" t="s">
        <v>147</v>
      </c>
      <c r="B74" s="31"/>
      <c r="C74" s="27"/>
      <c r="D74" s="35"/>
    </row>
    <row r="75" spans="1:4" ht="22.5">
      <c r="A75" s="10"/>
      <c r="B75" s="11" t="s">
        <v>148</v>
      </c>
      <c r="C75" s="12"/>
      <c r="D75" s="13"/>
    </row>
    <row r="76" spans="1:4" ht="12.75">
      <c r="A76" s="29">
        <v>18</v>
      </c>
      <c r="B76" s="30" t="s">
        <v>59</v>
      </c>
      <c r="C76" s="19"/>
      <c r="D76" s="20"/>
    </row>
    <row r="77" spans="1:4" ht="12.75">
      <c r="A77" s="21" t="s">
        <v>60</v>
      </c>
      <c r="B77" s="38" t="s">
        <v>61</v>
      </c>
      <c r="C77" s="38"/>
      <c r="D77" s="38"/>
    </row>
  </sheetData>
  <mergeCells count="3">
    <mergeCell ref="A1:D1"/>
    <mergeCell ref="A2:D2"/>
    <mergeCell ref="B77:D77"/>
  </mergeCells>
  <dataValidations count="3">
    <dataValidation type="decimal" allowBlank="1" showInputMessage="1" showErrorMessage="1" sqref="D53 D67 D50 D57 D18 D9:D10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D74 D68:D72 D54:D56 D51:D52 D11:D17 D8 D19:D45 D47:D49 D58:D66">
      <formula1>-999999999</formula1>
      <formula2>999999999999</formula2>
    </dataValidation>
    <dataValidation type="textLength" operator="lessThanOrEqual" allowBlank="1" showInputMessage="1" showErrorMessage="1" sqref="D76">
      <formula1>300</formula1>
    </dataValidation>
  </dataValidations>
  <hyperlinks>
    <hyperlink ref="B46" location="'ХВС показатели(питьевая)'!A1" tooltip="Добавить запись" display="Добавить запись"/>
    <hyperlink ref="B75" location="'ХВС показатели(питьевая)'!A1" tooltip="Добавить объект" display="Добавить запись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Loner-XP</cp:lastModifiedBy>
  <dcterms:created xsi:type="dcterms:W3CDTF">1996-10-08T23:32:33Z</dcterms:created>
  <dcterms:modified xsi:type="dcterms:W3CDTF">2013-12-30T00:57:55Z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