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0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  <sheet name="Ссылки на публикации" sheetId="8" state="veryHidden" r:id="rId8"/>
    <sheet name="Проверка" sheetId="9" r:id="rId9"/>
    <sheet name="REESTR_ORG" sheetId="10" state="veryHidden" r:id="rId10"/>
    <sheet name="REESTR_TEMP" sheetId="11" state="veryHidden" r:id="rId11"/>
    <sheet name="REESTR" sheetId="12" state="veryHidden" r:id="rId12"/>
    <sheet name="TEHSHEET" sheetId="13" state="veryHidden" r:id="rId13"/>
    <sheet name="tech" sheetId="14" state="veryHidden" r:id="rId14"/>
    <sheet name="modHyp" sheetId="15" state="veryHidden" r:id="rId15"/>
    <sheet name="modChange" sheetId="16" state="veryHidden" r:id="rId16"/>
    <sheet name="modSubsidiary" sheetId="17" state="veryHidden" r:id="rId17"/>
  </sheets>
  <externalReferences>
    <externalReference r:id="rId20"/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'TEHSHEET'!$B$19:$B$21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'REESTR'!$A$2:$C$205</definedName>
    <definedName name="LIST_ORG_VS">'REESTR_ORG'!$A$2:$H$136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'REESTR'!$B$27:$B$30</definedName>
    <definedName name="MO_LIST_11">'REESTR'!$B$31:$B$32</definedName>
    <definedName name="MO_LIST_12">'REESTR'!$B$33</definedName>
    <definedName name="MO_LIST_13">'REESTR'!$B$34</definedName>
    <definedName name="MO_LIST_14">'REESTR'!$B$35</definedName>
    <definedName name="MO_LIST_15">'REESTR'!$B$36</definedName>
    <definedName name="MO_LIST_16">'REESTR'!$B$37</definedName>
    <definedName name="MO_LIST_17">'REESTR'!$B$38</definedName>
    <definedName name="MO_LIST_18">'REESTR'!$B$39</definedName>
    <definedName name="MO_LIST_19">'REESTR'!$B$40</definedName>
    <definedName name="MO_LIST_2">'REESTR'!$B$2</definedName>
    <definedName name="MO_LIST_20">'REESTR'!$B$41</definedName>
    <definedName name="MO_LIST_21">'REESTR'!$B$42</definedName>
    <definedName name="MO_LIST_22">'REESTR'!$B$43</definedName>
    <definedName name="MO_LIST_23">'REESTR'!$B$44:$B$45</definedName>
    <definedName name="MO_LIST_24">'REESTR'!$B$46:$B$53</definedName>
    <definedName name="MO_LIST_25">'REESTR'!$B$54:$B$59</definedName>
    <definedName name="MO_LIST_26">'REESTR'!$B$60:$B$61</definedName>
    <definedName name="MO_LIST_27">'REESTR'!$B$62</definedName>
    <definedName name="MO_LIST_28">'REESTR'!$B$63</definedName>
    <definedName name="MO_LIST_29">'REESTR'!$B$64</definedName>
    <definedName name="MO_LIST_3">'REESTR'!$B$3:$B$4</definedName>
    <definedName name="MO_LIST_30">'REESTR'!$B$65:$B$66</definedName>
    <definedName name="MO_LIST_31">'REESTR'!$B$67:$B$70</definedName>
    <definedName name="MO_LIST_32">'REESTR'!$B$71:$B$73</definedName>
    <definedName name="MO_LIST_33">'REESTR'!$B$74:$B$75</definedName>
    <definedName name="MO_LIST_34">'REESTR'!$B$76:$B$85</definedName>
    <definedName name="MO_LIST_35">'REESTR'!$B$86:$B$88</definedName>
    <definedName name="MO_LIST_36">'REESTR'!$B$89:$B$91</definedName>
    <definedName name="MO_LIST_37">'REESTR'!$B$92:$B$94</definedName>
    <definedName name="MO_LIST_38">'REESTR'!$B$95:$B$97</definedName>
    <definedName name="MO_LIST_39">'REESTR'!$B$98:$B$106</definedName>
    <definedName name="MO_LIST_4">'REESTR'!$B$5:$B$8</definedName>
    <definedName name="MO_LIST_40">'REESTR'!$B$107:$B$113</definedName>
    <definedName name="MO_LIST_41">'REESTR'!$B$114:$B$115</definedName>
    <definedName name="MO_LIST_42">'REESTR'!$B$116:$B$120</definedName>
    <definedName name="MO_LIST_43">'REESTR'!$B$121:$B$126</definedName>
    <definedName name="MO_LIST_44">'REESTR'!$B$127:$B$134</definedName>
    <definedName name="MO_LIST_45">'REESTR'!$B$135:$B$140</definedName>
    <definedName name="MO_LIST_46">'REESTR'!$B$141:$B$144</definedName>
    <definedName name="MO_LIST_47">'REESTR'!$B$145:$B$146</definedName>
    <definedName name="MO_LIST_48">'REESTR'!$B$147</definedName>
    <definedName name="MO_LIST_49">'REESTR'!$B$148</definedName>
    <definedName name="MO_LIST_5">'REESTR'!$B$9:$B$12</definedName>
    <definedName name="MO_LIST_50">'REESTR'!$B$149:$B$155</definedName>
    <definedName name="MO_LIST_51">'REESTR'!$B$156:$B$157</definedName>
    <definedName name="MO_LIST_52">'REESTR'!$B$158:$B$159</definedName>
    <definedName name="MO_LIST_53">'REESTR'!$B$160</definedName>
    <definedName name="MO_LIST_54">'REESTR'!$B$161:$B$166</definedName>
    <definedName name="MO_LIST_55">'REESTR'!$B$167:$B$171</definedName>
    <definedName name="MO_LIST_56">'REESTR'!$B$172:$B$174</definedName>
    <definedName name="MO_LIST_57">'REESTR'!$B$175:$B$177</definedName>
    <definedName name="MO_LIST_58">'REESTR'!$B$178:$B$179</definedName>
    <definedName name="MO_LIST_59">'REESTR'!$B$180:$B$185</definedName>
    <definedName name="MO_LIST_6">'REESTR'!$B$13:$B$18</definedName>
    <definedName name="MO_LIST_60">'REESTR'!$B$186:$B$189</definedName>
    <definedName name="MO_LIST_61">'REESTR'!$B$190</definedName>
    <definedName name="MO_LIST_62">'REESTR'!$B$191:$B$195</definedName>
    <definedName name="MO_LIST_63">'REESTR'!$B$196:$B$201</definedName>
    <definedName name="MO_LIST_64">'REESTR'!$B$202:$B$205</definedName>
    <definedName name="MO_LIST_7">'REESTR'!$B$19:$B$22</definedName>
    <definedName name="MO_LIST_8">'REESTR'!$B$23:$B$24</definedName>
    <definedName name="MO_LIST_9">'REESTR'!$B$25:$B$26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'REESTR'!$D$2:$D$64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5">P1_SCOPE_16_PRT,P2_SCOPE_16_PRT</definedName>
    <definedName name="SCOPE_16_PRT" localSheetId="14">P1_SCOPE_16_PRT,P2_SCOPE_16_PRT</definedName>
    <definedName name="SCOPE_16_PRT" localSheetId="16">P1_SCOPE_16_PRT,P2_SCOPE_16_PRT</definedName>
    <definedName name="SCOPE_16_PRT" localSheetId="10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5">P5_SCOPE_PER_PRT,P6_SCOPE_PER_PRT,P7_SCOPE_PER_PRT,P8_SCOPE_PER_PRT</definedName>
    <definedName name="SCOPE_PER_PRT" localSheetId="14">P5_SCOPE_PER_PRT,P6_SCOPE_PER_PRT,P7_SCOPE_PER_PRT,P8_SCOPE_PER_PRT</definedName>
    <definedName name="SCOPE_PER_PRT" localSheetId="16">P5_SCOPE_PER_PRT,P6_SCOPE_PER_PRT,P7_SCOPE_PER_PRT,P8_SCOPE_PER_PRT</definedName>
    <definedName name="SCOPE_PER_PRT" localSheetId="10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5">P1_SCOPE_SV_PRT,P2_SCOPE_SV_PRT,P3_SCOPE_SV_PRT</definedName>
    <definedName name="SCOPE_SV_PRT" localSheetId="14">P1_SCOPE_SV_PRT,P2_SCOPE_SV_PRT,P3_SCOPE_SV_PRT</definedName>
    <definedName name="SCOPE_SV_PRT" localSheetId="16">P1_SCOPE_SV_PRT,P2_SCOPE_SV_PRT,P3_SCOPE_SV_PRT</definedName>
    <definedName name="SCOPE_SV_PRT" localSheetId="10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5">P1_T2_DiapProt,P2_T2_DiapProt</definedName>
    <definedName name="T2_DiapProt" localSheetId="14">P1_T2_DiapProt,P2_T2_DiapProt</definedName>
    <definedName name="T2_DiapProt" localSheetId="16">P1_T2_DiapProt,P2_T2_DiapProt</definedName>
    <definedName name="T2_DiapProt" localSheetId="10">P1_T2_DiapProt,P2_T2_DiapProt</definedName>
    <definedName name="T2_DiapProt" localSheetId="7">P1_T2_DiapProt,P2_T2_DiapProt</definedName>
    <definedName name="T2_DiapProt">P1_T2_DiapProt,P2_T2_DiapProt</definedName>
    <definedName name="T6_Protect" localSheetId="15">P1_T6_Protect,P2_T6_Protect</definedName>
    <definedName name="T6_Protect" localSheetId="14">P1_T6_Protect,P2_T6_Protect</definedName>
    <definedName name="T6_Protect" localSheetId="16">P1_T6_Protect,P2_T6_Protect</definedName>
    <definedName name="T6_Protect" localSheetId="10">P1_T6_Protect,P2_T6_Protect</definedName>
    <definedName name="T6_Protect" localSheetId="7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#REF!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<sst xmlns="http://schemas.openxmlformats.org/spreadsheetml/2006/main" count="2263" uniqueCount="1250">
  <si>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</si>
  <si>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</si>
  <si>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</si>
  <si>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</si>
  <si>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</si>
  <si>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</si>
  <si>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</si>
  <si>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</si>
  <si>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</si>
  <si>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</si>
  <si>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</si>
  <si>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</si>
  <si>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</si>
  <si>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</si>
  <si>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</si>
  <si>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</si>
  <si>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</si>
  <si>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</si>
  <si>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</si>
  <si>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</si>
  <si>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</si>
  <si>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</si>
  <si>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</si>
  <si>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</si>
  <si>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</si>
  <si>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</si>
  <si>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</si>
  <si>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</si>
  <si>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</si>
  <si>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</si>
  <si>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</si>
  <si>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</si>
  <si>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</si>
  <si>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</si>
  <si>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</si>
  <si>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</si>
  <si>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</si>
  <si>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</si>
  <si>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</si>
  <si>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</si>
  <si>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</si>
  <si>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</si>
  <si>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</si>
  <si>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</si>
  <si>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</si>
  <si>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</si>
  <si>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</si>
  <si>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</si>
  <si>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</si>
  <si>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</si>
  <si>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</si>
  <si>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</si>
  <si>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</si>
  <si>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</si>
  <si>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</si>
  <si>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</si>
  <si>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</si>
  <si>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</si>
  <si>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</si>
  <si>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</si>
  <si>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</si>
  <si>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</si>
  <si>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</si>
  <si>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</si>
  <si>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</si>
  <si>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</si>
  <si>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</si>
  <si>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</si>
  <si>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</si>
  <si>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</si>
  <si>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</si>
  <si>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</si>
  <si>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</si>
  <si>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</si>
  <si>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</si>
  <si>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</si>
  <si>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</si>
  <si>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</si>
  <si>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</si>
  <si>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</si>
  <si>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</si>
  <si>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</si>
  <si>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</si>
  <si>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</si>
  <si>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</si>
  <si>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</si>
  <si>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</si>
  <si>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</si>
  <si>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</si>
  <si>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</si>
  <si>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</si>
  <si>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</si>
  <si>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</si>
  <si>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</si>
  <si>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</si>
  <si>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</si>
  <si>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</si>
  <si>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</si>
  <si>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</si>
  <si>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</si>
  <si>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</si>
  <si>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</si>
  <si>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</si>
  <si>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</si>
  <si>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</si>
  <si>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</si>
  <si>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</si>
  <si>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</si>
  <si>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</si>
  <si>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</si>
  <si>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</si>
  <si>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</si>
  <si>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</si>
  <si>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</si>
  <si>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</si>
  <si>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</si>
  <si>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</si>
  <si>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</si>
  <si>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</si>
  <si>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</si>
  <si>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</si>
  <si>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</si>
  <si>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</si>
  <si>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</si>
  <si>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</si>
  <si>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</si>
  <si>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</si>
  <si>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</si>
  <si>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</si>
  <si>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</si>
  <si>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</si>
  <si>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</si>
  <si>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</si>
  <si>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</si>
  <si>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</si>
  <si>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</si>
  <si>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</si>
  <si>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</si>
  <si>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</si>
  <si>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</si>
  <si>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</si>
  <si>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</si>
  <si>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</si>
  <si>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</si>
  <si>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</si>
  <si>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</si>
  <si>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</si>
  <si>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</si>
  <si>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</si>
  <si>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</si>
  <si>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</si>
  <si>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</si>
  <si>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</si>
  <si>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</si>
  <si>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</si>
  <si>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</si>
  <si>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</si>
  <si>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</si>
  <si>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</si>
  <si>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</si>
  <si>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</si>
  <si>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</si>
  <si>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</si>
  <si>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</si>
  <si>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</si>
  <si>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</si>
  <si>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</si>
  <si>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</si>
  <si>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</si>
  <si>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</si>
  <si>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</si>
  <si>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</si>
  <si>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</si>
  <si>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</si>
  <si>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</si>
  <si>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</si>
  <si>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</si>
  <si>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</si>
  <si>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</si>
  <si>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</si>
  <si>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</si>
  <si>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</si>
  <si>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</si>
  <si>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</si>
  <si>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</si>
  <si>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</si>
  <si>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</si>
  <si>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</si>
  <si>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</si>
  <si>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</si>
  <si>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</si>
  <si>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</si>
  <si>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</si>
  <si>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</si>
  <si>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</si>
  <si>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</si>
  <si>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</si>
  <si>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</si>
  <si>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</si>
  <si>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</si>
  <si>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</si>
  <si>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</si>
  <si>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</si>
  <si>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</si>
  <si>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</si>
  <si>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</si>
  <si>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</si>
  <si>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</si>
  <si>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</si>
  <si>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</si>
  <si>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</si>
  <si>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</si>
  <si>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</si>
  <si>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</si>
  <si>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</si>
  <si>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</si>
  <si>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</si>
  <si>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</si>
  <si>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</si>
  <si>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</si>
  <si>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</si>
  <si>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</si>
  <si>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</si>
  <si>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</si>
  <si>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</si>
  <si>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</si>
  <si>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</si>
  <si>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</si>
  <si>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</si>
  <si>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</si>
  <si>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</si>
  <si>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</si>
  <si>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</si>
  <si>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</si>
  <si>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</si>
  <si>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</si>
  <si>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</si>
  <si>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</si>
  <si>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</si>
  <si>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</si>
  <si>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</si>
  <si>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</si>
  <si>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</si>
  <si>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</si>
  <si>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</si>
  <si>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</si>
  <si>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</si>
  <si>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</si>
  <si>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</si>
  <si>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</si>
  <si>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</si>
  <si>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</si>
  <si>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</si>
  <si>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</si>
  <si>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</si>
  <si>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</si>
  <si>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</si>
  <si>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</si>
  <si>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</si>
  <si>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</si>
  <si>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</si>
  <si>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</si>
  <si>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</si>
  <si>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</si>
  <si>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</si>
  <si>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</si>
  <si>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</si>
  <si>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</si>
  <si>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</si>
  <si>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</si>
  <si>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</si>
  <si>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</si>
  <si>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</si>
  <si>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</si>
  <si>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</si>
  <si>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</si>
  <si>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</si>
  <si>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</si>
  <si>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</si>
  <si>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</si>
  <si>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</si>
  <si>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</si>
  <si>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</si>
  <si>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</si>
  <si>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</si>
  <si>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</si>
  <si>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</si>
  <si>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</si>
  <si>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</si>
  <si>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</si>
  <si>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</si>
  <si>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</si>
  <si>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</si>
  <si>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</si>
  <si>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</si>
  <si>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</si>
  <si>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</si>
  <si>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</si>
  <si>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</si>
  <si>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</si>
  <si>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</si>
  <si>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</si>
  <si>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</si>
  <si>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</si>
  <si>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</si>
  <si>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</si>
  <si>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</si>
  <si>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</si>
  <si>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</si>
  <si>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</si>
  <si>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</si>
  <si>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</si>
  <si>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</si>
  <si>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</si>
  <si>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</si>
  <si>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</si>
  <si>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</si>
  <si>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</si>
  <si>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</si>
  <si>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</si>
  <si>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</si>
  <si>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</si>
  <si>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</si>
  <si>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</si>
  <si>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</si>
  <si>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</si>
  <si>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</si>
  <si>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</si>
  <si>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</si>
  <si>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</si>
  <si>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</si>
  <si>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</si>
  <si>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</si>
  <si>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</si>
  <si>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</si>
  <si>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</si>
  <si>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</si>
  <si>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</si>
  <si>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</si>
  <si>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</si>
  <si>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</si>
  <si>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</si>
  <si>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</si>
  <si>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</si>
  <si>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</si>
  <si>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</si>
  <si>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</si>
  <si>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</si>
  <si>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</si>
  <si>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</si>
  <si>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</si>
  <si>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</si>
  <si>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</si>
  <si>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</si>
  <si>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</si>
  <si>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</si>
  <si>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</si>
  <si>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</si>
  <si>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</si>
  <si>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</si>
  <si>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</si>
  <si>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</si>
  <si>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</si>
  <si>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</si>
  <si>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</si>
  <si>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</si>
  <si>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</si>
  <si>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</si>
  <si>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</si>
  <si>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</si>
  <si>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</si>
  <si>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</si>
  <si>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</si>
  <si>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</si>
  <si>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</si>
  <si>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</si>
  <si>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</si>
  <si>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</si>
  <si>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</si>
  <si>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</si>
  <si>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</si>
  <si>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</si>
  <si>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</si>
  <si>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</si>
  <si>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</si>
  <si>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</si>
  <si>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</si>
  <si>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</si>
  <si>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</si>
  <si>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</si>
  <si>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</si>
  <si>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</si>
  <si>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</si>
  <si>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</si>
  <si>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</si>
  <si>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</si>
  <si>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</si>
  <si>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</si>
  <si>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</si>
  <si>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</si>
  <si>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</si>
  <si>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</si>
  <si>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</si>
  <si>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</si>
  <si>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</si>
  <si>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</si>
  <si>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</si>
  <si>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</si>
  <si>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</si>
  <si>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</si>
  <si>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</si>
  <si>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</si>
  <si>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</si>
  <si>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</si>
  <si>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</si>
  <si>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</si>
  <si>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</si>
  <si>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</si>
  <si>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</si>
  <si>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</si>
  <si>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</si>
  <si>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</si>
  <si>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</si>
  <si>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</si>
  <si>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</si>
  <si>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</si>
  <si>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</si>
  <si>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</si>
  <si>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</si>
  <si>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</si>
  <si>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</si>
  <si>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</si>
  <si>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</si>
  <si>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Город Шарыпово</t>
  </si>
  <si>
    <t>04740 000</t>
  </si>
  <si>
    <t>Абанский муниципальный район</t>
  </si>
  <si>
    <t>04601000</t>
  </si>
  <si>
    <t>Абанское</t>
  </si>
  <si>
    <t>04601151</t>
  </si>
  <si>
    <t>Ачинский муниципальный район</t>
  </si>
  <si>
    <t>04603000</t>
  </si>
  <si>
    <t>Малиновское</t>
  </si>
  <si>
    <t>04603414</t>
  </si>
  <si>
    <t>Преображенское</t>
  </si>
  <si>
    <t>04603404</t>
  </si>
  <si>
    <t>Тарутинское</t>
  </si>
  <si>
    <t>04603422</t>
  </si>
  <si>
    <t>Балахтинский муниципальный район</t>
  </si>
  <si>
    <t>04604000</t>
  </si>
  <si>
    <t>Кожановское</t>
  </si>
  <si>
    <t>04604405</t>
  </si>
  <si>
    <t>Приморское</t>
  </si>
  <si>
    <t>04604413</t>
  </si>
  <si>
    <t>поселок Балахта</t>
  </si>
  <si>
    <t>04604151</t>
  </si>
  <si>
    <t>Березовский муниципальный район</t>
  </si>
  <si>
    <t>04605000</t>
  </si>
  <si>
    <t>Вознесенское</t>
  </si>
  <si>
    <t>04605405</t>
  </si>
  <si>
    <t>Есаульское</t>
  </si>
  <si>
    <t>04605416</t>
  </si>
  <si>
    <t>Зыковское</t>
  </si>
  <si>
    <t>04605420</t>
  </si>
  <si>
    <t>поселок Березовка</t>
  </si>
  <si>
    <t>04605151</t>
  </si>
  <si>
    <t>с Бархатово</t>
  </si>
  <si>
    <t>04605402</t>
  </si>
  <si>
    <t>Бирилюсский муниципальный район</t>
  </si>
  <si>
    <t>04606000</t>
  </si>
  <si>
    <t>Поселок Рассвет</t>
  </si>
  <si>
    <t>04606154</t>
  </si>
  <si>
    <t>Суриковвское</t>
  </si>
  <si>
    <t>04606426</t>
  </si>
  <si>
    <t>с. Новобирилюссы</t>
  </si>
  <si>
    <t>04606416</t>
  </si>
  <si>
    <t>Боготольский муниципальный район</t>
  </si>
  <si>
    <t>04608000</t>
  </si>
  <si>
    <t>Боготольское</t>
  </si>
  <si>
    <t>04608404</t>
  </si>
  <si>
    <t>Богучанский муниципальный район</t>
  </si>
  <si>
    <t>04609000</t>
  </si>
  <si>
    <t>Богучанское</t>
  </si>
  <si>
    <t>04609410</t>
  </si>
  <si>
    <t>Большемуртинский муниципальный район</t>
  </si>
  <si>
    <t>04610000</t>
  </si>
  <si>
    <t>Поселок Большая Мурта</t>
  </si>
  <si>
    <t>04610151</t>
  </si>
  <si>
    <t>п Предивинск</t>
  </si>
  <si>
    <t>04610155</t>
  </si>
  <si>
    <t>с Российка</t>
  </si>
  <si>
    <t>04610419</t>
  </si>
  <si>
    <t>Большеулуйский муниципальный район</t>
  </si>
  <si>
    <t>04611000</t>
  </si>
  <si>
    <t>Большеулуйское</t>
  </si>
  <si>
    <t>04611407</t>
  </si>
  <si>
    <t>Город Ачинск</t>
  </si>
  <si>
    <t>04703000</t>
  </si>
  <si>
    <t>Город Боготол</t>
  </si>
  <si>
    <t>04706000</t>
  </si>
  <si>
    <t>Город Бородино</t>
  </si>
  <si>
    <t>04707000</t>
  </si>
  <si>
    <t>Город Дивногорск</t>
  </si>
  <si>
    <t>04709000</t>
  </si>
  <si>
    <t>Город Енисейск</t>
  </si>
  <si>
    <t>04712000</t>
  </si>
  <si>
    <t>Город Канск</t>
  </si>
  <si>
    <t>04720000</t>
  </si>
  <si>
    <t>Город Красноярск</t>
  </si>
  <si>
    <t>04701000</t>
  </si>
  <si>
    <t>Город Лесосибирск</t>
  </si>
  <si>
    <t>04722000</t>
  </si>
  <si>
    <t>Город Минусинск</t>
  </si>
  <si>
    <t>04723000</t>
  </si>
  <si>
    <t>Город Назарово</t>
  </si>
  <si>
    <t>04726000</t>
  </si>
  <si>
    <t>Город Норильск</t>
  </si>
  <si>
    <t>04729000</t>
  </si>
  <si>
    <t>Дзержинский район</t>
  </si>
  <si>
    <t>04613000</t>
  </si>
  <si>
    <t>Дзержинское</t>
  </si>
  <si>
    <t>04613410</t>
  </si>
  <si>
    <t>Емельяновский муниципальный район</t>
  </si>
  <si>
    <t>04614000</t>
  </si>
  <si>
    <t>Поселок Емельяново</t>
  </si>
  <si>
    <t>04614151</t>
  </si>
  <si>
    <t>Солонцовское</t>
  </si>
  <si>
    <t>04614437</t>
  </si>
  <si>
    <t>Тальское</t>
  </si>
  <si>
    <t>04614440</t>
  </si>
  <si>
    <t>Устюгское</t>
  </si>
  <si>
    <t>04614443</t>
  </si>
  <si>
    <t>Частоостровское</t>
  </si>
  <si>
    <t>04614446</t>
  </si>
  <si>
    <t>Шуваевское</t>
  </si>
  <si>
    <t>04614449</t>
  </si>
  <si>
    <t>Элитовское</t>
  </si>
  <si>
    <t>04614404</t>
  </si>
  <si>
    <t>Енисейский муниципальный район</t>
  </si>
  <si>
    <t>04615000</t>
  </si>
  <si>
    <t>Абалаковское</t>
  </si>
  <si>
    <t>04615402</t>
  </si>
  <si>
    <t>Новоназимовское</t>
  </si>
  <si>
    <t>04615425</t>
  </si>
  <si>
    <t>Поселок Подтесово</t>
  </si>
  <si>
    <t>04615155</t>
  </si>
  <si>
    <t>Усть-Питское</t>
  </si>
  <si>
    <t>04615455</t>
  </si>
  <si>
    <t>с Ярцево</t>
  </si>
  <si>
    <t>04615458</t>
  </si>
  <si>
    <t>Ермаковский муниципальный район</t>
  </si>
  <si>
    <t>04616000</t>
  </si>
  <si>
    <t>Ермаковское</t>
  </si>
  <si>
    <t>04616410</t>
  </si>
  <si>
    <t>ЗАТО г. Зеленогорск</t>
  </si>
  <si>
    <t>04737000</t>
  </si>
  <si>
    <t>ЗАТО г.Железногорск</t>
  </si>
  <si>
    <t>04735000</t>
  </si>
  <si>
    <t>ЗАТО п.Солнечный</t>
  </si>
  <si>
    <t>04780000</t>
  </si>
  <si>
    <t>Идринский муниципальный раойон</t>
  </si>
  <si>
    <t>04617000</t>
  </si>
  <si>
    <t>Идринское</t>
  </si>
  <si>
    <t>04617422</t>
  </si>
  <si>
    <t>Иланский муниципальный район</t>
  </si>
  <si>
    <t>04618000</t>
  </si>
  <si>
    <t>Ельниковский</t>
  </si>
  <si>
    <t>04618404</t>
  </si>
  <si>
    <t>Карапсельский</t>
  </si>
  <si>
    <t>04618407</t>
  </si>
  <si>
    <t>г. Иланский</t>
  </si>
  <si>
    <t>04618101</t>
  </si>
  <si>
    <t>Ирбейский муниципальный район</t>
  </si>
  <si>
    <t>04619000</t>
  </si>
  <si>
    <t>Елисеевка</t>
  </si>
  <si>
    <t>04619407</t>
  </si>
  <si>
    <t>Ирбейское</t>
  </si>
  <si>
    <t>04619413</t>
  </si>
  <si>
    <t>Казачинский муниципальный район</t>
  </si>
  <si>
    <t>04620000</t>
  </si>
  <si>
    <t>Казачинское</t>
  </si>
  <si>
    <t>04620413</t>
  </si>
  <si>
    <t>Канский муниципальный район</t>
  </si>
  <si>
    <t>04621000</t>
  </si>
  <si>
    <t>Большеуринское</t>
  </si>
  <si>
    <t>04621410</t>
  </si>
  <si>
    <t>Браженское</t>
  </si>
  <si>
    <t>04621413</t>
  </si>
  <si>
    <t>Верх-Амонашенское</t>
  </si>
  <si>
    <t>04621416</t>
  </si>
  <si>
    <t>Мокрушинское</t>
  </si>
  <si>
    <t>04621425</t>
  </si>
  <si>
    <t>Сотниковское</t>
  </si>
  <si>
    <t>04621434</t>
  </si>
  <si>
    <t>Терское</t>
  </si>
  <si>
    <t>04621437</t>
  </si>
  <si>
    <t>Филимоновское</t>
  </si>
  <si>
    <t>04621438</t>
  </si>
  <si>
    <t>Чечеульское</t>
  </si>
  <si>
    <t>04621440</t>
  </si>
  <si>
    <t>с. Анцирское</t>
  </si>
  <si>
    <t>04621404</t>
  </si>
  <si>
    <t>Каратузский муниципальный район</t>
  </si>
  <si>
    <t>04622000</t>
  </si>
  <si>
    <t>Каратузское</t>
  </si>
  <si>
    <t>04622407</t>
  </si>
  <si>
    <t>Черемушинское</t>
  </si>
  <si>
    <t>04622434</t>
  </si>
  <si>
    <t>Кежемский муниципальный район</t>
  </si>
  <si>
    <t>04624000</t>
  </si>
  <si>
    <t>Город Кодинск</t>
  </si>
  <si>
    <t>04624101</t>
  </si>
  <si>
    <t>Пановское</t>
  </si>
  <si>
    <t>04624410</t>
  </si>
  <si>
    <t>Козульский муниципальный район</t>
  </si>
  <si>
    <t>04626000</t>
  </si>
  <si>
    <t>Лазурненское</t>
  </si>
  <si>
    <t>04626409</t>
  </si>
  <si>
    <t>Поселок Козулька</t>
  </si>
  <si>
    <t>04626151</t>
  </si>
  <si>
    <t>Краснотуранский муниципальный район</t>
  </si>
  <si>
    <t>04628000</t>
  </si>
  <si>
    <t>Краснотуранское</t>
  </si>
  <si>
    <t>04628413</t>
  </si>
  <si>
    <t>Тубинское</t>
  </si>
  <si>
    <t>04628428</t>
  </si>
  <si>
    <t>Курагинский муниципальный район</t>
  </si>
  <si>
    <t>04630000</t>
  </si>
  <si>
    <t>Марининское</t>
  </si>
  <si>
    <t>04630413</t>
  </si>
  <si>
    <t>Поселок Кошурниково</t>
  </si>
  <si>
    <t>04630153</t>
  </si>
  <si>
    <t>Поселок Курагино</t>
  </si>
  <si>
    <t>04630151</t>
  </si>
  <si>
    <t>Щетинкинское</t>
  </si>
  <si>
    <t>04630452</t>
  </si>
  <si>
    <t>п. Артемовск</t>
  </si>
  <si>
    <t>04630102</t>
  </si>
  <si>
    <t>поселок Большая Ирба</t>
  </si>
  <si>
    <t>04630152</t>
  </si>
  <si>
    <t>с Кочергино</t>
  </si>
  <si>
    <t>04630420</t>
  </si>
  <si>
    <t>с Черемшанка</t>
  </si>
  <si>
    <t>04630446</t>
  </si>
  <si>
    <t>Манский муниципальный район</t>
  </si>
  <si>
    <t>04631000</t>
  </si>
  <si>
    <t>Камарчагское</t>
  </si>
  <si>
    <t>04631407</t>
  </si>
  <si>
    <t>Каменское</t>
  </si>
  <si>
    <t>04631408</t>
  </si>
  <si>
    <t>Колбинское</t>
  </si>
  <si>
    <t>04631413</t>
  </si>
  <si>
    <t>Первоманское</t>
  </si>
  <si>
    <t>04631421</t>
  </si>
  <si>
    <t>Унгутское</t>
  </si>
  <si>
    <t>04631434</t>
  </si>
  <si>
    <t>Шалинское</t>
  </si>
  <si>
    <t>04631437</t>
  </si>
  <si>
    <t>Минусинский муниципальный район</t>
  </si>
  <si>
    <t>04633000</t>
  </si>
  <si>
    <t>Тесинское</t>
  </si>
  <si>
    <t>04633402</t>
  </si>
  <si>
    <t>Мотыгинский муниципальный район</t>
  </si>
  <si>
    <t>04635000</t>
  </si>
  <si>
    <t>Новоангарское</t>
  </si>
  <si>
    <t>04635412</t>
  </si>
  <si>
    <t>поселок Мотыгино</t>
  </si>
  <si>
    <t>04635151</t>
  </si>
  <si>
    <t>поселок Раздолинск</t>
  </si>
  <si>
    <t>04635154</t>
  </si>
  <si>
    <t>поселок Южно-Енисейск</t>
  </si>
  <si>
    <t>04635157</t>
  </si>
  <si>
    <t>Назаровский муниципальный район</t>
  </si>
  <si>
    <t>04637000</t>
  </si>
  <si>
    <t>Дороховский</t>
  </si>
  <si>
    <t>04637410</t>
  </si>
  <si>
    <t>04637425</t>
  </si>
  <si>
    <t>Сахаптинское</t>
  </si>
  <si>
    <t>04637428</t>
  </si>
  <si>
    <t>п Красная Сопка</t>
  </si>
  <si>
    <t>04637413</t>
  </si>
  <si>
    <t>с. Степное</t>
  </si>
  <si>
    <t>04637437</t>
  </si>
  <si>
    <t>Нижнеингашский муниципальный район</t>
  </si>
  <si>
    <t>04639000</t>
  </si>
  <si>
    <t>Канифольнинское</t>
  </si>
  <si>
    <t>04639410</t>
  </si>
  <si>
    <t>Поселок Нижняя Пойма</t>
  </si>
  <si>
    <t>04639154</t>
  </si>
  <si>
    <t>Поселок Поканаевский</t>
  </si>
  <si>
    <t>04639157</t>
  </si>
  <si>
    <t>Поселок Тинской</t>
  </si>
  <si>
    <t>04639160</t>
  </si>
  <si>
    <t>Стретенское</t>
  </si>
  <si>
    <t>04639434</t>
  </si>
  <si>
    <t>Тиличетское</t>
  </si>
  <si>
    <t>04639437</t>
  </si>
  <si>
    <t>поселок Нижний Ингаш</t>
  </si>
  <si>
    <t>04639151</t>
  </si>
  <si>
    <t>Новоселовский муниципальный район</t>
  </si>
  <si>
    <t>04641000</t>
  </si>
  <si>
    <t>Анашенское</t>
  </si>
  <si>
    <t>04641402</t>
  </si>
  <si>
    <t>Легостаевское</t>
  </si>
  <si>
    <t>04641408</t>
  </si>
  <si>
    <t>Новоселовское</t>
  </si>
  <si>
    <t>04641409</t>
  </si>
  <si>
    <t>Светлолобовское</t>
  </si>
  <si>
    <t>04641410</t>
  </si>
  <si>
    <t>Толстомысинское</t>
  </si>
  <si>
    <t>04641413</t>
  </si>
  <si>
    <t>Партизанский муниципальный район</t>
  </si>
  <si>
    <t>04643000</t>
  </si>
  <si>
    <t>Имбежское</t>
  </si>
  <si>
    <t>04643410</t>
  </si>
  <si>
    <t>Минское</t>
  </si>
  <si>
    <t>04643419</t>
  </si>
  <si>
    <t>Партизанское</t>
  </si>
  <si>
    <t>04643422</t>
  </si>
  <si>
    <t>Пировский муниципальный район</t>
  </si>
  <si>
    <t>04645000</t>
  </si>
  <si>
    <t>Пировское</t>
  </si>
  <si>
    <t>04645425</t>
  </si>
  <si>
    <t>Поселок Кедровый</t>
  </si>
  <si>
    <t>04775000</t>
  </si>
  <si>
    <t>Поселок Краснокаменск</t>
  </si>
  <si>
    <t>04630154</t>
  </si>
  <si>
    <t>Рыбинский муниципальный район</t>
  </si>
  <si>
    <t>04647000</t>
  </si>
  <si>
    <t>Город Заозерный</t>
  </si>
  <si>
    <t>04647101</t>
  </si>
  <si>
    <t>Налобинское</t>
  </si>
  <si>
    <t>04647424</t>
  </si>
  <si>
    <t>Новосолянское</t>
  </si>
  <si>
    <t>04647434</t>
  </si>
  <si>
    <t>Поселок Саянский</t>
  </si>
  <si>
    <t>04647160</t>
  </si>
  <si>
    <t>Поселок Урал</t>
  </si>
  <si>
    <t>04647165</t>
  </si>
  <si>
    <t>Рыбинское</t>
  </si>
  <si>
    <t>04647440</t>
  </si>
  <si>
    <t>Саянский муниципальный район</t>
  </si>
  <si>
    <t>04648000</t>
  </si>
  <si>
    <t>Агинское</t>
  </si>
  <si>
    <t>04648402</t>
  </si>
  <si>
    <t>Северо-Енисейский муниципальный район</t>
  </si>
  <si>
    <t>04649000</t>
  </si>
  <si>
    <t>Поселок Северо-Енисейский</t>
  </si>
  <si>
    <t>04649151</t>
  </si>
  <si>
    <t>Сосновоборск</t>
  </si>
  <si>
    <t>04733000</t>
  </si>
  <si>
    <t>Сухобузимский муниципальный район</t>
  </si>
  <si>
    <t>04651000</t>
  </si>
  <si>
    <t>Атамановское</t>
  </si>
  <si>
    <t>04651402</t>
  </si>
  <si>
    <t>Борское</t>
  </si>
  <si>
    <t>04651425</t>
  </si>
  <si>
    <t>Кононово</t>
  </si>
  <si>
    <t>04651410</t>
  </si>
  <si>
    <t>Миндерлинское</t>
  </si>
  <si>
    <t>04651413</t>
  </si>
  <si>
    <t>Сухобузимское</t>
  </si>
  <si>
    <t>04651422</t>
  </si>
  <si>
    <t>Таймырский (Долгано-Ненецкий) муниципальный район</t>
  </si>
  <si>
    <t>04811000</t>
  </si>
  <si>
    <t>Хатанга</t>
  </si>
  <si>
    <t>04811419</t>
  </si>
  <si>
    <t>Диксон</t>
  </si>
  <si>
    <t>04811151</t>
  </si>
  <si>
    <t>Дудинка</t>
  </si>
  <si>
    <t>04811121</t>
  </si>
  <si>
    <t>Караул</t>
  </si>
  <si>
    <t>04811417</t>
  </si>
  <si>
    <t>Тасеевский муниципальный район</t>
  </si>
  <si>
    <t>04652000</t>
  </si>
  <si>
    <t>Тасеевское</t>
  </si>
  <si>
    <t>04652416</t>
  </si>
  <si>
    <t>Фаначетское</t>
  </si>
  <si>
    <t>04652422</t>
  </si>
  <si>
    <t>Туруханский муниципальный район</t>
  </si>
  <si>
    <t>04654000</t>
  </si>
  <si>
    <t>Город Игарка</t>
  </si>
  <si>
    <t>04654117</t>
  </si>
  <si>
    <t>Туруханское</t>
  </si>
  <si>
    <t>04654434</t>
  </si>
  <si>
    <t>Тюхтетский муниципальный район</t>
  </si>
  <si>
    <t>04655000</t>
  </si>
  <si>
    <t>Тюхтетское</t>
  </si>
  <si>
    <t>04655425</t>
  </si>
  <si>
    <t>Ужурский муниципальный район</t>
  </si>
  <si>
    <t>04656000</t>
  </si>
  <si>
    <t>Приреченское</t>
  </si>
  <si>
    <t>04656429</t>
  </si>
  <si>
    <t>Город Ужур</t>
  </si>
  <si>
    <t>04656101</t>
  </si>
  <si>
    <t>Крутоярское</t>
  </si>
  <si>
    <t>04656410</t>
  </si>
  <si>
    <t>Озероучумское</t>
  </si>
  <si>
    <t>04656423</t>
  </si>
  <si>
    <t>Солгонское</t>
  </si>
  <si>
    <t>04656425</t>
  </si>
  <si>
    <t>Уярский муниципальный район</t>
  </si>
  <si>
    <t>04657000</t>
  </si>
  <si>
    <t>Город Уяр</t>
  </si>
  <si>
    <t>04657101</t>
  </si>
  <si>
    <t>Громадское</t>
  </si>
  <si>
    <t>04657408</t>
  </si>
  <si>
    <t>Сушиновское</t>
  </si>
  <si>
    <t>04657417</t>
  </si>
  <si>
    <t>Шарыпово</t>
  </si>
  <si>
    <t>04740000</t>
  </si>
  <si>
    <t>Шарыповский муниципальный район</t>
  </si>
  <si>
    <t>04658000</t>
  </si>
  <si>
    <t>Ивановское</t>
  </si>
  <si>
    <t>04658408</t>
  </si>
  <si>
    <t>Новоалтатское</t>
  </si>
  <si>
    <t>04658411</t>
  </si>
  <si>
    <t>Парнинское</t>
  </si>
  <si>
    <t>04658413</t>
  </si>
  <si>
    <t>Холмогорское</t>
  </si>
  <si>
    <t>04658420</t>
  </si>
  <si>
    <t>Шушенский муниципальный район</t>
  </si>
  <si>
    <t>04659000</t>
  </si>
  <si>
    <t>Ильичевское</t>
  </si>
  <si>
    <t>04659405</t>
  </si>
  <si>
    <t>Казанцевское</t>
  </si>
  <si>
    <t>04659407</t>
  </si>
  <si>
    <t>Каптыревское</t>
  </si>
  <si>
    <t>04659410</t>
  </si>
  <si>
    <t>п Синеборск</t>
  </si>
  <si>
    <t>04659415</t>
  </si>
  <si>
    <t>поселок Шушенское</t>
  </si>
  <si>
    <t>04659151</t>
  </si>
  <si>
    <t>Эвенкийский муниципальный район</t>
  </si>
  <si>
    <t>04911000</t>
  </si>
  <si>
    <t>поселок Тура</t>
  </si>
  <si>
    <t>04911402</t>
  </si>
  <si>
    <t>село Байкит</t>
  </si>
  <si>
    <t>04911405</t>
  </si>
  <si>
    <t>село Ванавара</t>
  </si>
  <si>
    <t>04911459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</si>
  <si>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</si>
  <si>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</si>
  <si>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</si>
  <si>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</si>
  <si>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</si>
  <si>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</si>
  <si>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</si>
  <si>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</si>
  <si>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</si>
  <si>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</si>
  <si>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</si>
  <si>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</si>
  <si>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</si>
  <si>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</si>
  <si>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</si>
  <si>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</si>
  <si>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</si>
  <si>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</si>
  <si>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</si>
  <si>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</si>
  <si>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</si>
  <si>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</si>
  <si>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</si>
  <si>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</si>
  <si>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</si>
  <si>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</si>
  <si>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</si>
  <si>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</si>
  <si>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</si>
  <si>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</si>
  <si>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</si>
  <si>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</si>
  <si>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</si>
  <si>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</si>
  <si>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</si>
  <si>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</si>
  <si>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</si>
  <si>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</si>
  <si>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</si>
  <si>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</si>
  <si>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</si>
  <si>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</si>
  <si>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</si>
  <si>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</si>
  <si>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</si>
  <si>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</si>
  <si>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</si>
  <si>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</si>
  <si>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</si>
  <si>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</si>
  <si>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</si>
  <si>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</si>
  <si>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</si>
  <si>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</si>
  <si>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</si>
  <si>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</si>
  <si>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</si>
  <si>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</si>
  <si>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</si>
  <si>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</si>
  <si>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</si>
  <si>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</si>
  <si>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</si>
  <si>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III квартал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</si>
  <si>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</si>
  <si>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</si>
  <si>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</si>
  <si>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</si>
  <si>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</si>
  <si>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</si>
  <si>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ООО "Ачинский районный жилищно-коммунальный сервис"</t>
  </si>
  <si>
    <t>2443033175</t>
  </si>
  <si>
    <t>244301001</t>
  </si>
  <si>
    <t>ООО "Районное коммунальное хозяйство" Ачинский район</t>
  </si>
  <si>
    <t>2443031594</t>
  </si>
  <si>
    <t>ООО "Энергосберегающие технологии"</t>
  </si>
  <si>
    <t>2443032654</t>
  </si>
  <si>
    <t>ЗАО "Санаторий "Красноярское Загорье"</t>
  </si>
  <si>
    <t>2403001924</t>
  </si>
  <si>
    <t>240301001</t>
  </si>
  <si>
    <t>ООО ЖКХ "Приморье"</t>
  </si>
  <si>
    <t>2403007059</t>
  </si>
  <si>
    <t>ООО "ЖКХ" Балахтинский район</t>
  </si>
  <si>
    <t>2403006930</t>
  </si>
  <si>
    <t>ООО "Жилсервис" Березовка</t>
  </si>
  <si>
    <t>2404005488</t>
  </si>
  <si>
    <t>240401001</t>
  </si>
  <si>
    <t>ООО "Зыковские инженерные сети"</t>
  </si>
  <si>
    <t>2404002582</t>
  </si>
  <si>
    <t>ООО "Березовские коммуникационные системы-1"</t>
  </si>
  <si>
    <t>2404006548</t>
  </si>
  <si>
    <t>ОАО "Птицефабрика Бархатовская"</t>
  </si>
  <si>
    <t>2404007196</t>
  </si>
  <si>
    <t>ООО "Лифтремонт"</t>
  </si>
  <si>
    <t>2458000334</t>
  </si>
  <si>
    <t>245801001</t>
  </si>
  <si>
    <t>ООО "Птицефабрика "Сибирская губерния"</t>
  </si>
  <si>
    <t>2404010992</t>
  </si>
  <si>
    <t>ООО "Жилбытсервис"</t>
  </si>
  <si>
    <t>2405415543</t>
  </si>
  <si>
    <t>240541001</t>
  </si>
  <si>
    <t>ООО "Теплосбыт"</t>
  </si>
  <si>
    <t>2405415832</t>
  </si>
  <si>
    <t>ООО "Коммунсервис"</t>
  </si>
  <si>
    <t>2405415102</t>
  </si>
  <si>
    <t>240501001</t>
  </si>
  <si>
    <t>ООО "Лидер"</t>
  </si>
  <si>
    <t>2444302912</t>
  </si>
  <si>
    <t>244404100</t>
  </si>
  <si>
    <t>ООО "Водные ресурсы"</t>
  </si>
  <si>
    <t>2407061730</t>
  </si>
  <si>
    <t>240701001</t>
  </si>
  <si>
    <t>ООО "Водопроводные и тепловые сети"</t>
  </si>
  <si>
    <t>2408004414</t>
  </si>
  <si>
    <t>240801001</t>
  </si>
  <si>
    <t>ОАО "Ачинский НПЗ ВНК"</t>
  </si>
  <si>
    <t>2443000518</t>
  </si>
  <si>
    <t>МУП "Ачинские коммунальные системы"</t>
  </si>
  <si>
    <t>2443031957</t>
  </si>
  <si>
    <t>ОАО "Русал Ачинск"</t>
  </si>
  <si>
    <t>2443005570</t>
  </si>
  <si>
    <t>997550001</t>
  </si>
  <si>
    <t>ООО "Водоканал города Боготола"</t>
  </si>
  <si>
    <t>2444000246</t>
  </si>
  <si>
    <t>244401001</t>
  </si>
  <si>
    <t>ООО "Жилсервис" Боготол</t>
  </si>
  <si>
    <t>2444302712</t>
  </si>
  <si>
    <t>ООО "Бородинский комплекс жилищно-коммунальных услуг"</t>
  </si>
  <si>
    <t>2445002704</t>
  </si>
  <si>
    <t>244501001</t>
  </si>
  <si>
    <t>ООО "Бородинское Энергоуправление"</t>
  </si>
  <si>
    <t>2445002253</t>
  </si>
  <si>
    <t>ООО"Дивногорский водоканал"</t>
  </si>
  <si>
    <t>2464076268</t>
  </si>
  <si>
    <t>246401001</t>
  </si>
  <si>
    <t>ОАО "Енисейская энергетическая компания"</t>
  </si>
  <si>
    <t>2447008910</t>
  </si>
  <si>
    <t>244701001</t>
  </si>
  <si>
    <t>ООО "Водоканал и сервис"</t>
  </si>
  <si>
    <t>2450020787</t>
  </si>
  <si>
    <t>245001001</t>
  </si>
  <si>
    <t>ООО "Водоканал-сервис"</t>
  </si>
  <si>
    <t>2450019630</t>
  </si>
  <si>
    <t>ЗАО "Красный ЯР АО"</t>
  </si>
  <si>
    <t>7701243572</t>
  </si>
  <si>
    <t>246103001</t>
  </si>
  <si>
    <t>ОАО "Красмаш"</t>
  </si>
  <si>
    <t>2462206345</t>
  </si>
  <si>
    <t>246201001</t>
  </si>
  <si>
    <t>ОАО "РЖД"</t>
  </si>
  <si>
    <t>7708503727</t>
  </si>
  <si>
    <t>246602001</t>
  </si>
  <si>
    <t>ОАО ПО "Красноярский завод комбайнов"</t>
  </si>
  <si>
    <t>2460053936</t>
  </si>
  <si>
    <t>246750001</t>
  </si>
  <si>
    <t>ООО "Крамз"</t>
  </si>
  <si>
    <t>2465043748</t>
  </si>
  <si>
    <t>246501001</t>
  </si>
  <si>
    <t>ООО "Красноярский жилищно-коммунальный комплекс"</t>
  </si>
  <si>
    <t>2466114215</t>
  </si>
  <si>
    <t>ООО "ФармЭнерго"</t>
  </si>
  <si>
    <t>2464215761</t>
  </si>
  <si>
    <t>ФГУП ПО Красноярский химический комбинат "Енисей"</t>
  </si>
  <si>
    <t>2451000046</t>
  </si>
  <si>
    <t>ЗАО "Новоенисейский ЛХК"</t>
  </si>
  <si>
    <t>2454012346</t>
  </si>
  <si>
    <t>245401001</t>
  </si>
  <si>
    <t>МУП "ЖКХ г. Лесосибирска"</t>
  </si>
  <si>
    <t>2454017182</t>
  </si>
  <si>
    <t>МУП "ППЖКХ № 5 п. Стрелка"</t>
  </si>
  <si>
    <t>2454000661</t>
  </si>
  <si>
    <t>ОАО "Лесосибирский ЛДК-1"</t>
  </si>
  <si>
    <t>2454003302</t>
  </si>
  <si>
    <t>МУП города Минусинска "Горводоканал"</t>
  </si>
  <si>
    <t>2455029945</t>
  </si>
  <si>
    <t>245501001</t>
  </si>
  <si>
    <t>ООО "Назаровский Водоканал"</t>
  </si>
  <si>
    <t>2456009765</t>
  </si>
  <si>
    <t>245601001</t>
  </si>
  <si>
    <t>ЗАО "Оганер-Комплекс"</t>
  </si>
  <si>
    <t>2457042370</t>
  </si>
  <si>
    <t>245701001</t>
  </si>
  <si>
    <t>МУП "Канализационно-очистные сооружения"</t>
  </si>
  <si>
    <t>2457029066</t>
  </si>
  <si>
    <t>ОАО "ГМК"Норильский никель" "Норильскэнерго"- филиал ОАО "ГМК"Норильский никель"</t>
  </si>
  <si>
    <t>8401005730</t>
  </si>
  <si>
    <t>840101001</t>
  </si>
  <si>
    <t>ОАО "Таймырэнерго"</t>
  </si>
  <si>
    <t>2449002060</t>
  </si>
  <si>
    <t>243701001</t>
  </si>
  <si>
    <t>ООО "Аэропорт "Норильск"</t>
  </si>
  <si>
    <t>2457067174</t>
  </si>
  <si>
    <t>ООО "Жилищная компания"</t>
  </si>
  <si>
    <t>2457047379</t>
  </si>
  <si>
    <t>ООО "Жилищный трест"</t>
  </si>
  <si>
    <t>2457055612</t>
  </si>
  <si>
    <t>ООО "Нордсервис"</t>
  </si>
  <si>
    <t>2457046449</t>
  </si>
  <si>
    <t>ООО "Объединение коммунальников №1"</t>
  </si>
  <si>
    <t>2457046142</t>
  </si>
  <si>
    <t>ООО "Талнахбыт"</t>
  </si>
  <si>
    <t>2457047435</t>
  </si>
  <si>
    <t>ООО "Энерготех"</t>
  </si>
  <si>
    <t>2457039314</t>
  </si>
  <si>
    <t>ОАО "Аэропорт Красноярск"</t>
  </si>
  <si>
    <t>2411017710</t>
  </si>
  <si>
    <t>241101001</t>
  </si>
  <si>
    <t>ООО ПСК "ПроектСтройСервис"</t>
  </si>
  <si>
    <t>2411017653</t>
  </si>
  <si>
    <t>ООО Производственно-коммерческая фирма "Красэнергосервис"</t>
  </si>
  <si>
    <t>2466072734</t>
  </si>
  <si>
    <t>246601001</t>
  </si>
  <si>
    <t>МУП "Солонцыводоканалсбыт"</t>
  </si>
  <si>
    <t>2411016378</t>
  </si>
  <si>
    <t>МУП ТСА "Коммунальное обслуживание"</t>
  </si>
  <si>
    <t>2411013056</t>
  </si>
  <si>
    <t>МУП "ЖКС" Шуваево</t>
  </si>
  <si>
    <t>2411016628</t>
  </si>
  <si>
    <t>ООО Региональная тепловая компания Переименована от (ООО "Крастяжмашэнерго")</t>
  </si>
  <si>
    <t>2411014638</t>
  </si>
  <si>
    <t>241101002</t>
  </si>
  <si>
    <t>МУП Емельяновского района "Коммунальщик"</t>
  </si>
  <si>
    <t>2411013137</t>
  </si>
  <si>
    <t>ОАО "Красноярскнефтепродукт" филиал "Северный"</t>
  </si>
  <si>
    <t>2460002949</t>
  </si>
  <si>
    <t>ОАО "Северное"</t>
  </si>
  <si>
    <t>2447007874</t>
  </si>
  <si>
    <t>МУП тепловых сетей</t>
  </si>
  <si>
    <t>2453000242</t>
  </si>
  <si>
    <t>245301001</t>
  </si>
  <si>
    <t>ОАО "Управление строительства - 604"</t>
  </si>
  <si>
    <t>2453000901</t>
  </si>
  <si>
    <t>МП "Жилищно-коммунальное хозяйство" п. Подгорный ЗАТО Железногорск</t>
  </si>
  <si>
    <t>2452018455</t>
  </si>
  <si>
    <t>245201001</t>
  </si>
  <si>
    <t>МП ЗАТО Железногорск "Гортеплоэнерго"</t>
  </si>
  <si>
    <t>2452024096</t>
  </si>
  <si>
    <t>МУП "ЖКХ" ЗАТО Солнечный</t>
  </si>
  <si>
    <t>2439005538</t>
  </si>
  <si>
    <t>243901001</t>
  </si>
  <si>
    <t>ООО "Коммунальщик"</t>
  </si>
  <si>
    <t>2414004116</t>
  </si>
  <si>
    <t>241401001</t>
  </si>
  <si>
    <t>ООО "Красный хлебороб"</t>
  </si>
  <si>
    <t>2415003411</t>
  </si>
  <si>
    <t>241501001</t>
  </si>
  <si>
    <t>ООО "ЖКХ" Иланского района</t>
  </si>
  <si>
    <t>2415005384</t>
  </si>
  <si>
    <t>ООО "ТЖК" Иланский район</t>
  </si>
  <si>
    <t>2415005391</t>
  </si>
  <si>
    <t>РМУП ЖКХ Ирбейского района</t>
  </si>
  <si>
    <t>2416004471</t>
  </si>
  <si>
    <t>241601001</t>
  </si>
  <si>
    <t>ООО "ЖКС Чечеульский"</t>
  </si>
  <si>
    <t>2450024069</t>
  </si>
  <si>
    <t>ОАО "Филимоновский МКК"</t>
  </si>
  <si>
    <t>2418002889</t>
  </si>
  <si>
    <t>ООО "Филимоновский жилищный комплекс"</t>
  </si>
  <si>
    <t>2450024012</t>
  </si>
  <si>
    <t>ГП КК "Каратузское АТП"</t>
  </si>
  <si>
    <t>2419000348</t>
  </si>
  <si>
    <t>241901001</t>
  </si>
  <si>
    <t>Кодинское муниципальное унитарное предприятие ЖКХ Кежемского района</t>
  </si>
  <si>
    <t>2420070117</t>
  </si>
  <si>
    <t>242001001</t>
  </si>
  <si>
    <t>ОАО "Богучанская ГЭС"</t>
  </si>
  <si>
    <t>2420002597</t>
  </si>
  <si>
    <t>ОАО "Транссибнефть"Красноярское РНУ Кемчугская НПС</t>
  </si>
  <si>
    <t>5502020634</t>
  </si>
  <si>
    <t>242103001</t>
  </si>
  <si>
    <t>МУП "Жилищно коммунальный сервис"</t>
  </si>
  <si>
    <t>2421003522</t>
  </si>
  <si>
    <t>242101001</t>
  </si>
  <si>
    <t>Краснотуранское РМПП ЖКХ</t>
  </si>
  <si>
    <t>2422000884</t>
  </si>
  <si>
    <t>242201001</t>
  </si>
  <si>
    <t>ООО "Марининский ЭнергоРесурс"</t>
  </si>
  <si>
    <t>2423010846</t>
  </si>
  <si>
    <t>242301001</t>
  </si>
  <si>
    <t>ООО "Водоканал"</t>
  </si>
  <si>
    <t>2423013043</t>
  </si>
  <si>
    <t>ООО "Курагинский ТеплоВодоКанал"</t>
  </si>
  <si>
    <t>2423010726</t>
  </si>
  <si>
    <t>ООО "Ирбинские энергосети"</t>
  </si>
  <si>
    <t>2423009921</t>
  </si>
  <si>
    <t>ООО "Курагинский ЖилКомСервис"</t>
  </si>
  <si>
    <t>2423010821</t>
  </si>
  <si>
    <t>ООО "Жилфонд"</t>
  </si>
  <si>
    <t>2424006842</t>
  </si>
  <si>
    <t>242401001</t>
  </si>
  <si>
    <t>ООО "Жилпрогресс"</t>
  </si>
  <si>
    <t>2465209048</t>
  </si>
  <si>
    <t>ООО "Комуслуга"</t>
  </si>
  <si>
    <t>2424005863</t>
  </si>
  <si>
    <t>ООО "ЖКХ" Минусинский район</t>
  </si>
  <si>
    <t>2455026020</t>
  </si>
  <si>
    <t>МУП "ЖКХ Назаровского района"</t>
  </si>
  <si>
    <t>2456009853</t>
  </si>
  <si>
    <t>МУП "Красносопкинское ЖКХ"</t>
  </si>
  <si>
    <t>2456009998</t>
  </si>
  <si>
    <t>ООО "Канифольнинский коммунальный комплекс"</t>
  </si>
  <si>
    <t>2428004780</t>
  </si>
  <si>
    <t>242801001</t>
  </si>
  <si>
    <t>МУП "Нижнепойменское ЖКХ"</t>
  </si>
  <si>
    <t>2428003916</t>
  </si>
  <si>
    <t>ООО "Велес"</t>
  </si>
  <si>
    <t>2428004469</t>
  </si>
  <si>
    <t>ООО "Нижнеингашский коммунальный комплекс"</t>
  </si>
  <si>
    <t>2428004331</t>
  </si>
  <si>
    <t>МУП "Водоканал Плюс"</t>
  </si>
  <si>
    <t>2429002129</t>
  </si>
  <si>
    <t>242901001</t>
  </si>
  <si>
    <t>МУП "Толстомысенское ПП ЖКХ"</t>
  </si>
  <si>
    <t>2429002263</t>
  </si>
  <si>
    <t>ООО "Имбеж"</t>
  </si>
  <si>
    <t>2430003173</t>
  </si>
  <si>
    <t>243001001</t>
  </si>
  <si>
    <t>ООО "Саяны"</t>
  </si>
  <si>
    <t>2430003215</t>
  </si>
  <si>
    <t>МУП "ПЖРЭТ" п Кедровый</t>
  </si>
  <si>
    <t>2411013401</t>
  </si>
  <si>
    <t>ООО "Краснокаменские энергосети"</t>
  </si>
  <si>
    <t>2423011350</t>
  </si>
  <si>
    <t>ООО "Скорпо"</t>
  </si>
  <si>
    <t>2423012522</t>
  </si>
  <si>
    <t>МУП "Заозерновский ЖКК"</t>
  </si>
  <si>
    <t>2448002903</t>
  </si>
  <si>
    <t>244801001</t>
  </si>
  <si>
    <t>ООО Рыбинский КК</t>
  </si>
  <si>
    <t>2448005277</t>
  </si>
  <si>
    <t>ООО ЖКК Солянский</t>
  </si>
  <si>
    <t>2448005206</t>
  </si>
  <si>
    <t>ООО "ЖКС" п. Саянский</t>
  </si>
  <si>
    <t>2448004273</t>
  </si>
  <si>
    <t>ООО "Уральские тепловые сети"</t>
  </si>
  <si>
    <t>2448004562</t>
  </si>
  <si>
    <t>МУП "УКК" Северо-Енисейского района"</t>
  </si>
  <si>
    <t>2434001177</t>
  </si>
  <si>
    <t>243401001</t>
  </si>
  <si>
    <t>МУП "Жилкомсервис" г. Сосновоборск</t>
  </si>
  <si>
    <t>2458008862</t>
  </si>
  <si>
    <t>ООО "Сухобузимский восточный коммунальный комплекс"</t>
  </si>
  <si>
    <t>2435005110</t>
  </si>
  <si>
    <t>243501001</t>
  </si>
  <si>
    <t>МУП "ЖКХ" сельского поселения Хатанга</t>
  </si>
  <si>
    <t>2469012194</t>
  </si>
  <si>
    <t>246901001</t>
  </si>
  <si>
    <t>МУП "Полярная геологоразведочная экспедиция" МО "Хатангский район"</t>
  </si>
  <si>
    <t>8403001509</t>
  </si>
  <si>
    <t>840301001</t>
  </si>
  <si>
    <t>МУП "Диксонский морской порт"</t>
  </si>
  <si>
    <t>8402000767</t>
  </si>
  <si>
    <t>840201001</t>
  </si>
  <si>
    <t>ОАО "Таймырбыт"</t>
  </si>
  <si>
    <t>8401011170</t>
  </si>
  <si>
    <t>ОАО "Норильскгазпром"</t>
  </si>
  <si>
    <t>2457002628</t>
  </si>
  <si>
    <t>ДООО "Водоканал"</t>
  </si>
  <si>
    <t>2437004296</t>
  </si>
  <si>
    <t>ООО "Ужурское ЖКХ"</t>
  </si>
  <si>
    <t>2439006394</t>
  </si>
  <si>
    <t>ООО "ТСК "Озеро Учум"</t>
  </si>
  <si>
    <t>2463076628</t>
  </si>
  <si>
    <t>246301001</t>
  </si>
  <si>
    <t>МУП "Уяржилкомсервис"</t>
  </si>
  <si>
    <t>2440006286</t>
  </si>
  <si>
    <t>244001001</t>
  </si>
  <si>
    <t>ОАО "ОГК-4" филиал "Березовская ГРЭС"</t>
  </si>
  <si>
    <t>8602067092</t>
  </si>
  <si>
    <t>245902002</t>
  </si>
  <si>
    <t>ОАО "ОГК-4" филиал "Тепловые сети Березовская ГРЭС"</t>
  </si>
  <si>
    <t>245902001</t>
  </si>
  <si>
    <t>Оказание услуг в сфере очистки сточных вод</t>
  </si>
  <si>
    <t>ООО "Металлист"</t>
  </si>
  <si>
    <t>2459010631</t>
  </si>
  <si>
    <t>245901001</t>
  </si>
  <si>
    <t>ООО "Предприятие водоканализационного хозяйства"</t>
  </si>
  <si>
    <t>2459012251</t>
  </si>
  <si>
    <t>ООО "Центр реализации коммунальных услуг"</t>
  </si>
  <si>
    <t>2459013819</t>
  </si>
  <si>
    <t>ООО "Золотой век"</t>
  </si>
  <si>
    <t>2459010960</t>
  </si>
  <si>
    <t>ООО "УЖКХ"</t>
  </si>
  <si>
    <t>2459015615</t>
  </si>
  <si>
    <t>МУП "Водоканал" Ильичевского  сельсовета</t>
  </si>
  <si>
    <t>2442011436</t>
  </si>
  <si>
    <t>244201001</t>
  </si>
  <si>
    <t>МУП "Синеборский водоканал"</t>
  </si>
  <si>
    <t>2442010707</t>
  </si>
  <si>
    <t>МУП Шушенского района "Водоканал"</t>
  </si>
  <si>
    <t>2442000459</t>
  </si>
  <si>
    <t>МП "Хозяйственное обеспечение"</t>
  </si>
  <si>
    <t>8801012563</t>
  </si>
  <si>
    <t>880101001</t>
  </si>
  <si>
    <t>МП ЭМР "Ванавараэнерго"</t>
  </si>
  <si>
    <t>8803001655</t>
  </si>
  <si>
    <t>880301001</t>
  </si>
  <si>
    <t>Нет</t>
  </si>
  <si>
    <t>663980, Красноярский край, г.Бородино, ул.Ленина 59, пом.6, а/я 31</t>
  </si>
  <si>
    <t>Шукан Виктор Васильевич</t>
  </si>
  <si>
    <t>8-391-68-3-28-00</t>
  </si>
  <si>
    <t>Филатова Надежда Владимировна</t>
  </si>
  <si>
    <t>8-391-68-3-30-60</t>
  </si>
  <si>
    <t>Бурмага Татьяна Леонидовна</t>
  </si>
  <si>
    <t>Начальник Планово-экономического отдела</t>
  </si>
  <si>
    <t>8-391-68-3-26-06</t>
  </si>
  <si>
    <t>secretar.bkjku@gmail.com</t>
  </si>
  <si>
    <t>25.11.2009г. №731</t>
  </si>
  <si>
    <t>Администрация г.Бородино</t>
  </si>
  <si>
    <t>газета "Бородинский вестник"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</si>
</sst>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65">
    <xf numFmtId="0" fontId="0" fillId="0" borderId="0" xfId="0" applyAlignment="1">
      <alignment/>
    </xf>
    <xf numFmtId="49" fontId="40" fillId="0" borderId="0" xfId="488" applyFont="1" applyAlignment="1" applyProtection="1">
      <alignment vertical="center" wrapText="1"/>
      <protection/>
    </xf>
    <xf numFmtId="49" fontId="49" fillId="0" borderId="0" xfId="368" applyNumberFormat="1" applyFont="1" applyAlignment="1" applyProtection="1">
      <alignment horizontal="center" vertical="center"/>
      <protection/>
    </xf>
    <xf numFmtId="49" fontId="40" fillId="0" borderId="0" xfId="488" applyFont="1" applyAlignment="1" applyProtection="1">
      <alignment horizontal="center" vertical="center" wrapText="1"/>
      <protection/>
    </xf>
    <xf numFmtId="49" fontId="40" fillId="0" borderId="0" xfId="488" applyFont="1" applyAlignment="1" applyProtection="1">
      <alignment vertical="top" wrapText="1"/>
      <protection/>
    </xf>
    <xf numFmtId="49" fontId="40" fillId="0" borderId="0" xfId="488" applyFont="1" applyProtection="1">
      <alignment vertical="top"/>
      <protection/>
    </xf>
    <xf numFmtId="49" fontId="40" fillId="24" borderId="0" xfId="488" applyFont="1" applyFill="1" applyProtection="1">
      <alignment vertical="top"/>
      <protection/>
    </xf>
    <xf numFmtId="0" fontId="40" fillId="0" borderId="13" xfId="491" applyFont="1" applyBorder="1" applyAlignment="1" applyProtection="1">
      <alignment horizontal="center"/>
      <protection/>
    </xf>
    <xf numFmtId="49" fontId="50" fillId="0" borderId="0" xfId="488" applyFont="1" applyAlignment="1" applyProtection="1">
      <alignment vertical="center"/>
      <protection/>
    </xf>
    <xf numFmtId="0" fontId="50" fillId="0" borderId="0" xfId="489" applyFont="1" applyFill="1" applyAlignment="1" applyProtection="1">
      <alignment vertical="center" wrapText="1"/>
      <protection/>
    </xf>
    <xf numFmtId="0" fontId="50" fillId="0" borderId="0" xfId="489" applyFont="1" applyFill="1" applyAlignment="1" applyProtection="1">
      <alignment horizontal="left" vertical="center" wrapText="1"/>
      <protection/>
    </xf>
    <xf numFmtId="0" fontId="40" fillId="25" borderId="16" xfId="489" applyFont="1" applyFill="1" applyBorder="1" applyAlignment="1" applyProtection="1">
      <alignment vertical="center" wrapText="1"/>
      <protection/>
    </xf>
    <xf numFmtId="0" fontId="40" fillId="0" borderId="17" xfId="489" applyFont="1" applyBorder="1" applyAlignment="1" applyProtection="1">
      <alignment vertical="center" wrapText="1"/>
      <protection/>
    </xf>
    <xf numFmtId="0" fontId="40" fillId="25" borderId="17" xfId="491" applyFont="1" applyFill="1" applyBorder="1" applyAlignment="1" applyProtection="1">
      <alignment vertical="center" wrapText="1"/>
      <protection/>
    </xf>
    <xf numFmtId="0" fontId="40" fillId="0" borderId="0" xfId="489" applyFont="1" applyAlignment="1" applyProtection="1">
      <alignment vertical="center" wrapText="1"/>
      <protection/>
    </xf>
    <xf numFmtId="0" fontId="40" fillId="25" borderId="18" xfId="491" applyFont="1" applyFill="1" applyBorder="1" applyAlignment="1" applyProtection="1">
      <alignment vertical="center" wrapText="1"/>
      <protection/>
    </xf>
    <xf numFmtId="0" fontId="40" fillId="25" borderId="0" xfId="491" applyFont="1" applyFill="1" applyBorder="1" applyAlignment="1" applyProtection="1">
      <alignment vertical="center" wrapText="1"/>
      <protection/>
    </xf>
    <xf numFmtId="0" fontId="40" fillId="25" borderId="0" xfId="491" applyFont="1" applyFill="1" applyBorder="1" applyAlignment="1" applyProtection="1">
      <alignment horizontal="center" vertical="center" wrapText="1"/>
      <protection/>
    </xf>
    <xf numFmtId="0" fontId="40" fillId="0" borderId="0" xfId="491" applyFont="1" applyFill="1" applyBorder="1" applyAlignment="1" applyProtection="1">
      <alignment horizontal="center" vertical="center" wrapText="1"/>
      <protection/>
    </xf>
    <xf numFmtId="0" fontId="50" fillId="25" borderId="18" xfId="496" applyNumberFormat="1" applyFont="1" applyFill="1" applyBorder="1" applyAlignment="1" applyProtection="1">
      <alignment horizontal="center" vertical="center" wrapText="1"/>
      <protection/>
    </xf>
    <xf numFmtId="0" fontId="50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6" borderId="19" xfId="49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96" applyNumberFormat="1" applyFont="1" applyFill="1" applyBorder="1" applyAlignment="1" applyProtection="1">
      <alignment horizontal="center" vertical="center" wrapText="1"/>
      <protection/>
    </xf>
    <xf numFmtId="14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5" borderId="0" xfId="491" applyNumberFormat="1" applyFont="1" applyFill="1" applyBorder="1" applyAlignment="1" applyProtection="1">
      <alignment vertical="center" wrapText="1"/>
      <protection/>
    </xf>
    <xf numFmtId="0" fontId="40" fillId="0" borderId="0" xfId="489" applyFont="1" applyBorder="1" applyAlignment="1" applyProtection="1">
      <alignment horizontal="center" vertical="center" wrapText="1"/>
      <protection/>
    </xf>
    <xf numFmtId="0" fontId="40" fillId="25" borderId="0" xfId="489" applyFont="1" applyFill="1" applyBorder="1" applyAlignment="1" applyProtection="1">
      <alignment horizontal="center" vertical="center" wrapText="1"/>
      <protection/>
    </xf>
    <xf numFmtId="0" fontId="50" fillId="0" borderId="0" xfId="489" applyFont="1" applyFill="1" applyBorder="1" applyAlignment="1" applyProtection="1">
      <alignment vertical="center" wrapText="1"/>
      <protection/>
    </xf>
    <xf numFmtId="49" fontId="50" fillId="0" borderId="0" xfId="496" applyNumberFormat="1" applyFont="1" applyFill="1" applyBorder="1" applyAlignment="1" applyProtection="1">
      <alignment horizontal="left" vertical="center" wrapText="1"/>
      <protection/>
    </xf>
    <xf numFmtId="49" fontId="40" fillId="25" borderId="18" xfId="496" applyNumberFormat="1" applyFont="1" applyFill="1" applyBorder="1" applyAlignment="1" applyProtection="1">
      <alignment horizontal="center" vertical="center" wrapText="1"/>
      <protection/>
    </xf>
    <xf numFmtId="49" fontId="40" fillId="25" borderId="13" xfId="496" applyNumberFormat="1" applyFont="1" applyFill="1" applyBorder="1" applyAlignment="1" applyProtection="1">
      <alignment horizontal="center" vertical="center" wrapText="1"/>
      <protection/>
    </xf>
    <xf numFmtId="0" fontId="40" fillId="25" borderId="20" xfId="491" applyFont="1" applyFill="1" applyBorder="1" applyAlignment="1" applyProtection="1">
      <alignment vertical="center" wrapText="1"/>
      <protection/>
    </xf>
    <xf numFmtId="0" fontId="40" fillId="25" borderId="21" xfId="491" applyFont="1" applyFill="1" applyBorder="1" applyAlignment="1" applyProtection="1">
      <alignment vertical="center" wrapText="1"/>
      <protection/>
    </xf>
    <xf numFmtId="0" fontId="40" fillId="25" borderId="21" xfId="491" applyFont="1" applyFill="1" applyBorder="1" applyAlignment="1" applyProtection="1">
      <alignment horizontal="center" vertical="center" wrapText="1"/>
      <protection/>
    </xf>
    <xf numFmtId="0" fontId="40" fillId="0" borderId="0" xfId="489" applyFont="1" applyFill="1" applyAlignment="1" applyProtection="1">
      <alignment horizontal="center" vertical="center" wrapText="1"/>
      <protection/>
    </xf>
    <xf numFmtId="0" fontId="40" fillId="0" borderId="0" xfId="489" applyFont="1" applyAlignment="1" applyProtection="1">
      <alignment horizontal="center" vertical="center" wrapText="1"/>
      <protection/>
    </xf>
    <xf numFmtId="0" fontId="40" fillId="0" borderId="0" xfId="489" applyFont="1" applyFill="1" applyAlignment="1" applyProtection="1">
      <alignment vertical="center" wrapText="1"/>
      <protection/>
    </xf>
    <xf numFmtId="0" fontId="50" fillId="0" borderId="0" xfId="489" applyFont="1" applyAlignment="1" applyProtection="1">
      <alignment vertical="center" wrapText="1"/>
      <protection/>
    </xf>
    <xf numFmtId="0" fontId="50" fillId="0" borderId="0" xfId="489" applyFont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6" borderId="19" xfId="491" applyFont="1" applyFill="1" applyBorder="1" applyAlignment="1" applyProtection="1">
      <alignment horizontal="center" vertical="center" wrapText="1"/>
      <protection locked="0"/>
    </xf>
    <xf numFmtId="0" fontId="40" fillId="25" borderId="22" xfId="491" applyFont="1" applyFill="1" applyBorder="1" applyAlignment="1" applyProtection="1">
      <alignment horizontal="center" vertical="center" wrapText="1"/>
      <protection/>
    </xf>
    <xf numFmtId="0" fontId="40" fillId="25" borderId="13" xfId="491" applyFont="1" applyFill="1" applyBorder="1" applyAlignment="1" applyProtection="1">
      <alignment horizontal="center" vertical="center" wrapText="1"/>
      <protection/>
    </xf>
    <xf numFmtId="49" fontId="40" fillId="0" borderId="0" xfId="487" applyNumberFormat="1" applyProtection="1">
      <alignment vertical="top"/>
      <protection/>
    </xf>
    <xf numFmtId="0" fontId="52" fillId="0" borderId="0" xfId="489" applyFont="1" applyAlignment="1" applyProtection="1">
      <alignment vertical="center" wrapText="1"/>
      <protection/>
    </xf>
    <xf numFmtId="49" fontId="50" fillId="0" borderId="0" xfId="496" applyNumberFormat="1" applyFont="1" applyAlignment="1" applyProtection="1">
      <alignment horizontal="center" vertical="center" wrapText="1"/>
      <protection/>
    </xf>
    <xf numFmtId="49" fontId="50" fillId="0" borderId="0" xfId="496" applyNumberFormat="1" applyFont="1" applyAlignment="1" applyProtection="1">
      <alignment horizontal="center" vertical="center"/>
      <protection/>
    </xf>
    <xf numFmtId="49" fontId="40" fillId="25" borderId="23" xfId="496" applyNumberFormat="1" applyFont="1" applyFill="1" applyBorder="1" applyAlignment="1" applyProtection="1">
      <alignment horizontal="center" vertical="center" wrapText="1"/>
      <protection/>
    </xf>
    <xf numFmtId="0" fontId="40" fillId="26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6" applyNumberFormat="1" applyFont="1" applyFill="1" applyBorder="1" applyAlignment="1" applyProtection="1">
      <alignment horizontal="center" vertical="center" wrapText="1"/>
      <protection/>
    </xf>
    <xf numFmtId="0" fontId="40" fillId="25" borderId="26" xfId="496" applyNumberFormat="1" applyFont="1" applyFill="1" applyBorder="1" applyAlignment="1" applyProtection="1">
      <alignment horizontal="center" vertical="center" wrapText="1"/>
      <protection/>
    </xf>
    <xf numFmtId="0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8" xfId="491" applyFont="1" applyFill="1" applyBorder="1" applyAlignment="1" applyProtection="1">
      <alignment horizontal="center" vertical="center" wrapText="1"/>
      <protection/>
    </xf>
    <xf numFmtId="0" fontId="40" fillId="25" borderId="23" xfId="489" applyFont="1" applyFill="1" applyBorder="1" applyAlignment="1" applyProtection="1">
      <alignment horizontal="center" vertical="center" wrapText="1"/>
      <protection/>
    </xf>
    <xf numFmtId="49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1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67" applyNumberFormat="1" applyFont="1" applyAlignment="1" applyProtection="1">
      <alignment horizontal="center" vertical="center"/>
      <protection/>
    </xf>
    <xf numFmtId="49" fontId="40" fillId="22" borderId="31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96" applyNumberFormat="1" applyFont="1" applyFill="1" applyBorder="1" applyAlignment="1" applyProtection="1">
      <alignment horizontal="center" vertical="center" wrapText="1"/>
      <protection/>
    </xf>
    <xf numFmtId="49" fontId="40" fillId="0" borderId="0" xfId="486" applyFont="1" applyProtection="1">
      <alignment vertical="top"/>
      <protection/>
    </xf>
    <xf numFmtId="49" fontId="40" fillId="0" borderId="0" xfId="486" applyFont="1" applyAlignment="1" applyProtection="1">
      <alignment horizontal="center" vertical="top"/>
      <protection/>
    </xf>
    <xf numFmtId="0" fontId="40" fillId="0" borderId="0" xfId="494" applyFont="1" applyAlignment="1" applyProtection="1">
      <alignment horizontal="center" vertical="center"/>
      <protection/>
    </xf>
    <xf numFmtId="49" fontId="44" fillId="25" borderId="12" xfId="486" applyFont="1" applyFill="1" applyBorder="1" applyAlignment="1" applyProtection="1">
      <alignment horizontal="center" vertical="center"/>
      <protection/>
    </xf>
    <xf numFmtId="49" fontId="44" fillId="25" borderId="33" xfId="486" applyFont="1" applyFill="1" applyBorder="1" applyAlignment="1" applyProtection="1">
      <alignment horizontal="center" vertical="center"/>
      <protection/>
    </xf>
    <xf numFmtId="49" fontId="44" fillId="25" borderId="34" xfId="486" applyFont="1" applyFill="1" applyBorder="1" applyAlignment="1" applyProtection="1">
      <alignment horizontal="center" vertical="center"/>
      <protection/>
    </xf>
    <xf numFmtId="49" fontId="44" fillId="0" borderId="0" xfId="486" applyFont="1" applyProtection="1">
      <alignment vertical="top"/>
      <protection/>
    </xf>
    <xf numFmtId="0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53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4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8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3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4" fillId="25" borderId="49" xfId="367" applyFont="1" applyFill="1" applyBorder="1" applyAlignment="1" applyProtection="1">
      <alignment horizontal="center" vertical="center"/>
      <protection/>
    </xf>
    <xf numFmtId="0" fontId="40" fillId="0" borderId="0" xfId="490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4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30" xfId="367" applyFont="1" applyFill="1" applyBorder="1" applyAlignment="1" applyProtection="1">
      <alignment horizontal="center" vertical="center"/>
      <protection/>
    </xf>
    <xf numFmtId="0" fontId="54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55" fillId="27" borderId="0" xfId="492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3" fillId="25" borderId="25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1" applyFont="1" applyFill="1" applyBorder="1" applyAlignment="1" applyProtection="1">
      <alignment horizontal="center" vertical="center" wrapText="1"/>
      <protection/>
    </xf>
    <xf numFmtId="0" fontId="40" fillId="25" borderId="0" xfId="489" applyFont="1" applyFill="1" applyBorder="1" applyAlignment="1" applyProtection="1">
      <alignment vertical="center" wrapText="1"/>
      <protection/>
    </xf>
    <xf numFmtId="0" fontId="40" fillId="28" borderId="36" xfId="489" applyFont="1" applyFill="1" applyBorder="1" applyAlignment="1" applyProtection="1">
      <alignment vertical="center" wrapText="1"/>
      <protection/>
    </xf>
    <xf numFmtId="0" fontId="40" fillId="28" borderId="14" xfId="489" applyFont="1" applyFill="1" applyBorder="1" applyAlignment="1" applyProtection="1">
      <alignment vertical="center" wrapText="1"/>
      <protection/>
    </xf>
    <xf numFmtId="0" fontId="40" fillId="28" borderId="43" xfId="489" applyFont="1" applyFill="1" applyBorder="1" applyAlignment="1" applyProtection="1">
      <alignment vertical="center" wrapText="1"/>
      <protection/>
    </xf>
    <xf numFmtId="49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54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89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4" fillId="0" borderId="0" xfId="367" applyFont="1" applyBorder="1" applyAlignment="1" applyProtection="1">
      <alignment/>
      <protection/>
    </xf>
    <xf numFmtId="0" fontId="54" fillId="25" borderId="14" xfId="367" applyFont="1" applyFill="1" applyBorder="1" applyAlignment="1" applyProtection="1">
      <alignment horizontal="center" vertical="center"/>
      <protection/>
    </xf>
    <xf numFmtId="0" fontId="54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88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56" fillId="28" borderId="0" xfId="0" applyFont="1" applyFill="1" applyBorder="1" applyAlignment="1" applyProtection="1">
      <alignment horizontal="center" wrapText="1"/>
      <protection/>
    </xf>
    <xf numFmtId="0" fontId="40" fillId="0" borderId="14" xfId="491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7" fillId="27" borderId="56" xfId="492" applyNumberFormat="1" applyFont="1" applyFill="1" applyBorder="1" applyProtection="1">
      <alignment/>
      <protection/>
    </xf>
    <xf numFmtId="0" fontId="54" fillId="27" borderId="52" xfId="367" applyFont="1" applyFill="1" applyBorder="1" applyAlignment="1" applyProtection="1">
      <alignment vertical="center"/>
      <protection/>
    </xf>
    <xf numFmtId="0" fontId="55" fillId="27" borderId="52" xfId="492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5" fillId="27" borderId="32" xfId="492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5" fillId="27" borderId="59" xfId="492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1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89" applyFont="1" applyFill="1" applyBorder="1" applyAlignment="1" applyProtection="1">
      <alignment horizontal="center" vertical="center" wrapText="1"/>
      <protection/>
    </xf>
    <xf numFmtId="0" fontId="44" fillId="26" borderId="60" xfId="489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7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0" fillId="25" borderId="18" xfId="0" applyFont="1" applyFill="1" applyBorder="1" applyAlignment="1" applyProtection="1">
      <alignment/>
      <protection/>
    </xf>
    <xf numFmtId="0" fontId="53" fillId="25" borderId="15" xfId="0" applyFont="1" applyFill="1" applyBorder="1" applyAlignment="1" applyProtection="1">
      <alignment horizontal="center" vertical="center" wrapText="1"/>
      <protection/>
    </xf>
    <xf numFmtId="0" fontId="53" fillId="25" borderId="28" xfId="0" applyFont="1" applyFill="1" applyBorder="1" applyAlignment="1" applyProtection="1">
      <alignment horizontal="center" vertical="center" wrapText="1"/>
      <protection/>
    </xf>
    <xf numFmtId="0" fontId="53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4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49" fontId="55" fillId="0" borderId="35" xfId="495" applyNumberFormat="1" applyFont="1" applyBorder="1" applyAlignment="1" applyProtection="1">
      <alignment horizontal="center" vertical="center"/>
      <protection/>
    </xf>
    <xf numFmtId="0" fontId="40" fillId="26" borderId="13" xfId="493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4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2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4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25" borderId="35" xfId="496" applyNumberFormat="1" applyFont="1" applyFill="1" applyBorder="1" applyAlignment="1" applyProtection="1">
      <alignment horizontal="center" vertical="center" wrapText="1"/>
      <protection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0" fontId="40" fillId="25" borderId="67" xfId="491" applyFont="1" applyFill="1" applyBorder="1" applyAlignment="1" applyProtection="1">
      <alignment horizontal="center" vertical="center" wrapText="1"/>
      <protection/>
    </xf>
    <xf numFmtId="0" fontId="40" fillId="25" borderId="68" xfId="491" applyFont="1" applyFill="1" applyBorder="1" applyAlignment="1" applyProtection="1">
      <alignment horizontal="center" vertical="center" wrapText="1"/>
      <protection/>
    </xf>
    <xf numFmtId="0" fontId="40" fillId="25" borderId="35" xfId="491" applyFont="1" applyFill="1" applyBorder="1" applyAlignment="1" applyProtection="1">
      <alignment horizontal="center" vertical="center" wrapText="1"/>
      <protection/>
    </xf>
    <xf numFmtId="0" fontId="40" fillId="25" borderId="56" xfId="491" applyFont="1" applyFill="1" applyBorder="1" applyAlignment="1" applyProtection="1">
      <alignment horizontal="center" vertical="center" wrapText="1"/>
      <protection/>
    </xf>
    <xf numFmtId="0" fontId="40" fillId="25" borderId="22" xfId="491" applyFont="1" applyFill="1" applyBorder="1" applyAlignment="1" applyProtection="1">
      <alignment horizontal="center" vertical="center" wrapText="1"/>
      <protection/>
    </xf>
    <xf numFmtId="0" fontId="40" fillId="25" borderId="27" xfId="491" applyFont="1" applyFill="1" applyBorder="1" applyAlignment="1" applyProtection="1">
      <alignment horizontal="center" vertical="center" wrapText="1"/>
      <protection/>
    </xf>
    <xf numFmtId="0" fontId="40" fillId="26" borderId="44" xfId="491" applyFont="1" applyFill="1" applyBorder="1" applyAlignment="1" applyProtection="1">
      <alignment horizontal="center" vertical="center" wrapText="1"/>
      <protection locked="0"/>
    </xf>
    <xf numFmtId="0" fontId="40" fillId="26" borderId="66" xfId="491" applyFont="1" applyFill="1" applyBorder="1" applyAlignment="1" applyProtection="1">
      <alignment horizontal="center" vertical="center" wrapText="1"/>
      <protection locked="0"/>
    </xf>
    <xf numFmtId="0" fontId="44" fillId="25" borderId="17" xfId="491" applyFont="1" applyFill="1" applyBorder="1" applyAlignment="1" applyProtection="1">
      <alignment horizontal="right" vertical="center" wrapText="1"/>
      <protection/>
    </xf>
    <xf numFmtId="0" fontId="44" fillId="7" borderId="46" xfId="491" applyFont="1" applyFill="1" applyBorder="1" applyAlignment="1" applyProtection="1">
      <alignment horizontal="center" vertical="center" wrapText="1"/>
      <protection/>
    </xf>
    <xf numFmtId="0" fontId="44" fillId="7" borderId="52" xfId="491" applyFont="1" applyFill="1" applyBorder="1" applyAlignment="1" applyProtection="1">
      <alignment horizontal="center" vertical="center" wrapText="1"/>
      <protection/>
    </xf>
    <xf numFmtId="0" fontId="44" fillId="7" borderId="22" xfId="491" applyFont="1" applyFill="1" applyBorder="1" applyAlignment="1" applyProtection="1">
      <alignment horizontal="center" vertical="center" wrapText="1"/>
      <protection/>
    </xf>
    <xf numFmtId="0" fontId="44" fillId="25" borderId="15" xfId="491" applyFont="1" applyFill="1" applyBorder="1" applyAlignment="1" applyProtection="1">
      <alignment horizontal="center" vertical="center" wrapText="1"/>
      <protection/>
    </xf>
    <xf numFmtId="0" fontId="44" fillId="25" borderId="29" xfId="491" applyFont="1" applyFill="1" applyBorder="1" applyAlignment="1" applyProtection="1">
      <alignment horizontal="center" vertical="center" wrapText="1"/>
      <protection/>
    </xf>
    <xf numFmtId="0" fontId="44" fillId="4" borderId="27" xfId="491" applyFont="1" applyFill="1" applyBorder="1" applyAlignment="1" applyProtection="1">
      <alignment horizontal="center" vertical="center" wrapText="1"/>
      <protection/>
    </xf>
    <xf numFmtId="0" fontId="44" fillId="4" borderId="30" xfId="491" applyFont="1" applyFill="1" applyBorder="1" applyAlignment="1" applyProtection="1">
      <alignment horizontal="center" vertical="center" wrapText="1"/>
      <protection/>
    </xf>
    <xf numFmtId="0" fontId="40" fillId="26" borderId="44" xfId="496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496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96" applyNumberFormat="1" applyFont="1" applyFill="1" applyBorder="1" applyAlignment="1" applyProtection="1">
      <alignment horizontal="center" vertical="center" wrapText="1"/>
      <protection/>
    </xf>
    <xf numFmtId="0" fontId="40" fillId="25" borderId="66" xfId="496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EE.RGEN.2.73 (17.11.2009)" xfId="486"/>
    <cellStyle name="Обычный_OREP.JKH.POD.2010YEAR(v1.0)" xfId="487"/>
    <cellStyle name="Обычный_PREDEL.JKH.2010(v1.3)" xfId="488"/>
    <cellStyle name="Обычный_PRIL1.ELECTR" xfId="489"/>
    <cellStyle name="Обычный_reest_org" xfId="490"/>
    <cellStyle name="Обычный_ЖКУ_проект3" xfId="491"/>
    <cellStyle name="Обычный_Котёл Сбыты" xfId="492"/>
    <cellStyle name="Обычный_Мониторинг по тарифам ТОWRK_BU" xfId="493"/>
    <cellStyle name="Обычный_Приложение 3 (вода) мет" xfId="494"/>
    <cellStyle name="Обычный_ТС цены" xfId="495"/>
    <cellStyle name="Обычный_форма 1 водопровод для орг" xfId="496"/>
    <cellStyle name="Followed Hyperlink" xfId="497"/>
    <cellStyle name="Плохой" xfId="498"/>
    <cellStyle name="Плохой 2" xfId="499"/>
    <cellStyle name="Плохой 3" xfId="500"/>
    <cellStyle name="Плохой 4" xfId="501"/>
    <cellStyle name="Плохой 5" xfId="502"/>
    <cellStyle name="Плохой 6" xfId="503"/>
    <cellStyle name="Плохой 7" xfId="504"/>
    <cellStyle name="Плохой 8" xfId="505"/>
    <cellStyle name="Плохой 9" xfId="506"/>
    <cellStyle name="Плохой_JKH.OPEN.INFO.GVS(v3.0)" xfId="507"/>
    <cellStyle name="Поле ввода" xfId="508"/>
    <cellStyle name="Пояснение" xfId="509"/>
    <cellStyle name="Пояснение 2" xfId="510"/>
    <cellStyle name="Пояснение 3" xfId="511"/>
    <cellStyle name="Пояснение 4" xfId="512"/>
    <cellStyle name="Пояснение 5" xfId="513"/>
    <cellStyle name="Пояснение 6" xfId="514"/>
    <cellStyle name="Пояснение 7" xfId="515"/>
    <cellStyle name="Пояснение 8" xfId="516"/>
    <cellStyle name="Пояснение 9" xfId="517"/>
    <cellStyle name="Пояснение_JKH.OPEN.INFO.GVS(v3.0)" xfId="518"/>
    <cellStyle name="Примечание" xfId="519"/>
    <cellStyle name="Примечание 10" xfId="520"/>
    <cellStyle name="Примечание 11" xfId="521"/>
    <cellStyle name="Примечание 12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2 5" xfId="527"/>
    <cellStyle name="Примечание 2 6" xfId="528"/>
    <cellStyle name="Примечание 3" xfId="529"/>
    <cellStyle name="Примечание 4" xfId="530"/>
    <cellStyle name="Примечание 5" xfId="531"/>
    <cellStyle name="Примечание 6" xfId="532"/>
    <cellStyle name="Примечание 7" xfId="533"/>
    <cellStyle name="Примечание 8" xfId="534"/>
    <cellStyle name="Примечание 9" xfId="535"/>
    <cellStyle name="Percent" xfId="536"/>
    <cellStyle name="Процентный 2" xfId="537"/>
    <cellStyle name="Процентный 3" xfId="538"/>
    <cellStyle name="Процентный 4" xfId="539"/>
    <cellStyle name="Связанная ячейка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Связанная ячейка_JKH.OPEN.INFO.GVS(v3.0)" xfId="549"/>
    <cellStyle name="Стиль 1" xfId="550"/>
    <cellStyle name="ТЕКСТ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 предупреждения_JKH.OPEN.INFO.GVS(v3.0)" xfId="561"/>
    <cellStyle name="Текстовый" xfId="562"/>
    <cellStyle name="Тысячи [0]_3Com" xfId="563"/>
    <cellStyle name="Тысячи_3Com" xfId="564"/>
    <cellStyle name="ФИКСИРОВАННЫЙ" xfId="565"/>
    <cellStyle name="Comma" xfId="566"/>
    <cellStyle name="Comma [0]" xfId="567"/>
    <cellStyle name="Финансовый 2" xfId="568"/>
    <cellStyle name="Формула" xfId="569"/>
    <cellStyle name="ФормулаВБ" xfId="570"/>
    <cellStyle name="ФормулаНаКонтроль" xfId="571"/>
    <cellStyle name="Хороший" xfId="572"/>
    <cellStyle name="Хороший 2" xfId="573"/>
    <cellStyle name="Хороший 3" xfId="574"/>
    <cellStyle name="Хороший 4" xfId="575"/>
    <cellStyle name="Хороший 5" xfId="576"/>
    <cellStyle name="Хороший 6" xfId="577"/>
    <cellStyle name="Хороший 7" xfId="578"/>
    <cellStyle name="Хороший 8" xfId="579"/>
    <cellStyle name="Хороший 9" xfId="580"/>
    <cellStyle name="Хороший_JKH.OPEN.INFO.GVS(v3.0)" xfId="581"/>
    <cellStyle name="Џђћ–…ќ’ќ›‰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0.546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0.546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Красноярский край</v>
      </c>
      <c r="B1" s="10" t="str">
        <f>IF(god="","Не определено",god)</f>
        <v>2010</v>
      </c>
      <c r="C1" s="38" t="str">
        <f>org&amp;"_INN:"&amp;inn&amp;"_KPP:"&amp;kpp</f>
        <v>ООО "Бородинский комплекс жилищно-коммунальных услуг"_INN:2445002704_KPP:244501001</v>
      </c>
      <c r="G1" s="39"/>
    </row>
    <row r="2" spans="1:7" s="38" customFormat="1" ht="11.25" customHeight="1">
      <c r="A2" s="9" t="str">
        <f>IF(org="","Не определено",org)</f>
        <v>ООО "Бородинский комплекс жилищно-коммунальных услуг"</v>
      </c>
      <c r="B2" s="10" t="str">
        <f>IF(inn="","Не определено",inn)</f>
        <v>2445002704</v>
      </c>
      <c r="G2" s="39"/>
    </row>
    <row r="3" spans="1:9" ht="12.75" customHeight="1">
      <c r="A3" s="9" t="str">
        <f>IF(mo="","Не определено",mo)</f>
        <v>Город Бородино</v>
      </c>
      <c r="B3" s="10" t="str">
        <f>IF(oktmo="","Не определено",oktmo)</f>
        <v>04707000</v>
      </c>
      <c r="D3" s="11"/>
      <c r="E3" s="12"/>
      <c r="F3" s="13"/>
      <c r="G3" s="342" t="e">
        <f>version</f>
        <v>#REF!</v>
      </c>
      <c r="H3" s="342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244501001</v>
      </c>
      <c r="D4" s="15"/>
      <c r="E4" s="343" t="s">
        <v>242</v>
      </c>
      <c r="F4" s="344"/>
      <c r="G4" s="345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46" t="s">
        <v>309</v>
      </c>
      <c r="F6" s="347"/>
      <c r="G6" s="18"/>
      <c r="H6" s="16"/>
      <c r="I6" s="185"/>
    </row>
    <row r="7" spans="1:9" ht="24.75" customHeight="1" thickBot="1">
      <c r="A7" s="65"/>
      <c r="D7" s="15"/>
      <c r="E7" s="348" t="s">
        <v>265</v>
      </c>
      <c r="F7" s="349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101</v>
      </c>
      <c r="F9" s="21" t="s">
        <v>224</v>
      </c>
      <c r="G9" s="182" t="s">
        <v>102</v>
      </c>
      <c r="H9" s="212" t="s">
        <v>903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377</v>
      </c>
      <c r="B11" s="10" t="s">
        <v>192</v>
      </c>
      <c r="D11" s="19"/>
      <c r="E11" s="50" t="s">
        <v>193</v>
      </c>
      <c r="F11" s="41" t="s">
        <v>175</v>
      </c>
      <c r="G11" s="182" t="s">
        <v>103</v>
      </c>
      <c r="H11" s="212" t="s">
        <v>909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904</v>
      </c>
      <c r="F13" s="350" t="s">
        <v>967</v>
      </c>
      <c r="G13" s="351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194</v>
      </c>
      <c r="F15" s="352"/>
      <c r="G15" s="353"/>
      <c r="H15" s="183" t="s">
        <v>235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907</v>
      </c>
      <c r="F17" s="57" t="s">
        <v>968</v>
      </c>
      <c r="G17" s="26"/>
      <c r="H17" s="280" t="s">
        <v>42</v>
      </c>
      <c r="I17" s="185"/>
    </row>
    <row r="18" spans="4:9" ht="19.5" customHeight="1" thickBot="1">
      <c r="D18" s="19"/>
      <c r="E18" s="53" t="s">
        <v>908</v>
      </c>
      <c r="F18" s="58" t="s">
        <v>969</v>
      </c>
      <c r="G18" s="27"/>
      <c r="H18" s="281" t="s">
        <v>1237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238</v>
      </c>
      <c r="F20" s="340" t="s">
        <v>301</v>
      </c>
      <c r="G20" s="341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905</v>
      </c>
      <c r="F22" s="55" t="s">
        <v>219</v>
      </c>
      <c r="G22" s="73" t="s">
        <v>499</v>
      </c>
      <c r="H22" s="16"/>
      <c r="I22" s="185"/>
      <c r="O22" s="46"/>
      <c r="P22" s="46"/>
      <c r="Q22" s="47"/>
    </row>
    <row r="23" spans="4:9" ht="24.75" customHeight="1">
      <c r="D23" s="19"/>
      <c r="E23" s="336" t="s">
        <v>906</v>
      </c>
      <c r="F23" s="43" t="s">
        <v>378</v>
      </c>
      <c r="G23" s="49" t="s">
        <v>499</v>
      </c>
      <c r="H23" s="16" t="s">
        <v>195</v>
      </c>
      <c r="I23" s="185"/>
    </row>
    <row r="24" spans="4:9" ht="24.75" customHeight="1" thickBot="1">
      <c r="D24" s="19"/>
      <c r="E24" s="339"/>
      <c r="F24" s="56" t="s">
        <v>408</v>
      </c>
      <c r="G24" s="59" t="s">
        <v>500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 thickBot="1">
      <c r="A26" s="28" t="s">
        <v>379</v>
      </c>
      <c r="B26" s="10" t="s">
        <v>197</v>
      </c>
      <c r="D26" s="15"/>
      <c r="E26" s="334" t="s">
        <v>197</v>
      </c>
      <c r="F26" s="335"/>
      <c r="G26" s="61" t="s">
        <v>1238</v>
      </c>
      <c r="H26" s="16"/>
      <c r="I26" s="185"/>
    </row>
    <row r="27" spans="1:9" ht="27" customHeight="1">
      <c r="A27" s="28" t="s">
        <v>380</v>
      </c>
      <c r="B27" s="10" t="s">
        <v>404</v>
      </c>
      <c r="D27" s="15"/>
      <c r="E27" s="337" t="s">
        <v>404</v>
      </c>
      <c r="F27" s="338"/>
      <c r="G27" s="61" t="s">
        <v>1238</v>
      </c>
      <c r="H27" s="16"/>
      <c r="I27" s="185"/>
    </row>
    <row r="28" spans="1:9" ht="21" customHeight="1">
      <c r="A28" s="28" t="s">
        <v>381</v>
      </c>
      <c r="B28" s="10" t="s">
        <v>199</v>
      </c>
      <c r="D28" s="15"/>
      <c r="E28" s="336" t="s">
        <v>200</v>
      </c>
      <c r="F28" s="42" t="s">
        <v>201</v>
      </c>
      <c r="G28" s="62" t="s">
        <v>1239</v>
      </c>
      <c r="H28" s="16"/>
      <c r="I28" s="185"/>
    </row>
    <row r="29" spans="1:9" ht="21" customHeight="1">
      <c r="A29" s="28" t="s">
        <v>382</v>
      </c>
      <c r="B29" s="10" t="s">
        <v>202</v>
      </c>
      <c r="D29" s="15"/>
      <c r="E29" s="336"/>
      <c r="F29" s="42" t="s">
        <v>203</v>
      </c>
      <c r="G29" s="62" t="s">
        <v>1240</v>
      </c>
      <c r="H29" s="16"/>
      <c r="I29" s="185"/>
    </row>
    <row r="30" spans="1:9" ht="21" customHeight="1">
      <c r="A30" s="28" t="s">
        <v>383</v>
      </c>
      <c r="B30" s="10" t="s">
        <v>204</v>
      </c>
      <c r="D30" s="15"/>
      <c r="E30" s="336" t="s">
        <v>205</v>
      </c>
      <c r="F30" s="42" t="s">
        <v>201</v>
      </c>
      <c r="G30" s="62" t="s">
        <v>1241</v>
      </c>
      <c r="H30" s="16"/>
      <c r="I30" s="185"/>
    </row>
    <row r="31" spans="1:9" ht="21" customHeight="1">
      <c r="A31" s="28" t="s">
        <v>384</v>
      </c>
      <c r="B31" s="10" t="s">
        <v>206</v>
      </c>
      <c r="D31" s="15"/>
      <c r="E31" s="336"/>
      <c r="F31" s="42" t="s">
        <v>203</v>
      </c>
      <c r="G31" s="62" t="s">
        <v>1242</v>
      </c>
      <c r="H31" s="16"/>
      <c r="I31" s="185"/>
    </row>
    <row r="32" spans="1:9" ht="21" customHeight="1">
      <c r="A32" s="28" t="s">
        <v>196</v>
      </c>
      <c r="B32" s="29" t="s">
        <v>207</v>
      </c>
      <c r="D32" s="30"/>
      <c r="E32" s="332" t="s">
        <v>208</v>
      </c>
      <c r="F32" s="31" t="s">
        <v>201</v>
      </c>
      <c r="G32" s="63" t="s">
        <v>1243</v>
      </c>
      <c r="H32" s="187"/>
      <c r="I32" s="185"/>
    </row>
    <row r="33" spans="1:9" ht="21" customHeight="1">
      <c r="A33" s="28" t="s">
        <v>198</v>
      </c>
      <c r="B33" s="29" t="s">
        <v>209</v>
      </c>
      <c r="D33" s="30"/>
      <c r="E33" s="332"/>
      <c r="F33" s="31" t="s">
        <v>210</v>
      </c>
      <c r="G33" s="63" t="s">
        <v>1244</v>
      </c>
      <c r="H33" s="187"/>
      <c r="I33" s="185"/>
    </row>
    <row r="34" spans="1:9" ht="21" customHeight="1">
      <c r="A34" s="28" t="s">
        <v>385</v>
      </c>
      <c r="B34" s="29" t="s">
        <v>211</v>
      </c>
      <c r="D34" s="30"/>
      <c r="E34" s="332"/>
      <c r="F34" s="31" t="s">
        <v>203</v>
      </c>
      <c r="G34" s="63" t="s">
        <v>1245</v>
      </c>
      <c r="H34" s="187"/>
      <c r="I34" s="185"/>
    </row>
    <row r="35" spans="1:9" ht="21" customHeight="1" thickBot="1">
      <c r="A35" s="28" t="s">
        <v>386</v>
      </c>
      <c r="B35" s="29" t="s">
        <v>212</v>
      </c>
      <c r="D35" s="30"/>
      <c r="E35" s="333"/>
      <c r="F35" s="48" t="s">
        <v>213</v>
      </c>
      <c r="G35" s="64" t="s">
        <v>1246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6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276" t="s">
        <v>439</v>
      </c>
      <c r="C2" s="276" t="s">
        <v>441</v>
      </c>
      <c r="D2" s="276" t="s">
        <v>442</v>
      </c>
      <c r="E2" s="276" t="s">
        <v>910</v>
      </c>
      <c r="F2" s="276" t="s">
        <v>911</v>
      </c>
      <c r="G2" s="276" t="s">
        <v>912</v>
      </c>
      <c r="H2" s="124" t="s">
        <v>303</v>
      </c>
    </row>
    <row r="3" spans="1:8" ht="11.25">
      <c r="A3" s="124">
        <v>2</v>
      </c>
      <c r="B3" s="276" t="s">
        <v>439</v>
      </c>
      <c r="C3" s="276" t="s">
        <v>443</v>
      </c>
      <c r="D3" s="276" t="s">
        <v>444</v>
      </c>
      <c r="E3" s="276" t="s">
        <v>913</v>
      </c>
      <c r="F3" s="276" t="s">
        <v>914</v>
      </c>
      <c r="G3" s="276" t="s">
        <v>912</v>
      </c>
      <c r="H3" s="124" t="s">
        <v>303</v>
      </c>
    </row>
    <row r="4" spans="1:8" ht="11.25">
      <c r="A4" s="124">
        <v>3</v>
      </c>
      <c r="B4" s="276" t="s">
        <v>439</v>
      </c>
      <c r="C4" s="276" t="s">
        <v>445</v>
      </c>
      <c r="D4" s="276" t="s">
        <v>446</v>
      </c>
      <c r="E4" s="276" t="s">
        <v>915</v>
      </c>
      <c r="F4" s="276" t="s">
        <v>916</v>
      </c>
      <c r="G4" s="276" t="s">
        <v>912</v>
      </c>
      <c r="H4" s="124" t="s">
        <v>301</v>
      </c>
    </row>
    <row r="5" spans="1:8" ht="11.25">
      <c r="A5" s="124">
        <v>4</v>
      </c>
      <c r="B5" s="276" t="s">
        <v>447</v>
      </c>
      <c r="C5" s="276" t="s">
        <v>449</v>
      </c>
      <c r="D5" s="276" t="s">
        <v>450</v>
      </c>
      <c r="E5" s="276" t="s">
        <v>917</v>
      </c>
      <c r="F5" s="276" t="s">
        <v>918</v>
      </c>
      <c r="G5" s="276" t="s">
        <v>919</v>
      </c>
      <c r="H5" s="124" t="s">
        <v>301</v>
      </c>
    </row>
    <row r="6" spans="1:8" ht="11.25">
      <c r="A6" s="124">
        <v>5</v>
      </c>
      <c r="B6" s="276" t="s">
        <v>447</v>
      </c>
      <c r="C6" s="276" t="s">
        <v>451</v>
      </c>
      <c r="D6" s="276" t="s">
        <v>452</v>
      </c>
      <c r="E6" s="276" t="s">
        <v>920</v>
      </c>
      <c r="F6" s="276" t="s">
        <v>921</v>
      </c>
      <c r="G6" s="276" t="s">
        <v>919</v>
      </c>
      <c r="H6" s="124" t="s">
        <v>301</v>
      </c>
    </row>
    <row r="7" spans="1:8" ht="11.25">
      <c r="A7" s="124">
        <v>6</v>
      </c>
      <c r="B7" s="276" t="s">
        <v>447</v>
      </c>
      <c r="C7" s="276" t="s">
        <v>453</v>
      </c>
      <c r="D7" s="276" t="s">
        <v>454</v>
      </c>
      <c r="E7" s="276" t="s">
        <v>922</v>
      </c>
      <c r="F7" s="276" t="s">
        <v>923</v>
      </c>
      <c r="G7" s="276" t="s">
        <v>919</v>
      </c>
      <c r="H7" s="124" t="s">
        <v>302</v>
      </c>
    </row>
    <row r="8" spans="1:8" ht="11.25">
      <c r="A8" s="124">
        <v>7</v>
      </c>
      <c r="B8" s="276" t="s">
        <v>455</v>
      </c>
      <c r="C8" s="276" t="s">
        <v>457</v>
      </c>
      <c r="D8" s="276" t="s">
        <v>458</v>
      </c>
      <c r="E8" s="276" t="s">
        <v>924</v>
      </c>
      <c r="F8" s="276" t="s">
        <v>925</v>
      </c>
      <c r="G8" s="276" t="s">
        <v>926</v>
      </c>
      <c r="H8" s="124" t="s">
        <v>303</v>
      </c>
    </row>
    <row r="9" spans="1:8" ht="11.25">
      <c r="A9" s="124">
        <v>8</v>
      </c>
      <c r="B9" s="276" t="s">
        <v>455</v>
      </c>
      <c r="C9" s="276" t="s">
        <v>461</v>
      </c>
      <c r="D9" s="276" t="s">
        <v>462</v>
      </c>
      <c r="E9" s="276" t="s">
        <v>927</v>
      </c>
      <c r="F9" s="276" t="s">
        <v>928</v>
      </c>
      <c r="G9" s="276" t="s">
        <v>926</v>
      </c>
      <c r="H9" s="124" t="s">
        <v>302</v>
      </c>
    </row>
    <row r="10" spans="1:8" ht="11.25">
      <c r="A10" s="124">
        <v>9</v>
      </c>
      <c r="B10" s="276" t="s">
        <v>455</v>
      </c>
      <c r="C10" s="276" t="s">
        <v>463</v>
      </c>
      <c r="D10" s="276" t="s">
        <v>464</v>
      </c>
      <c r="E10" s="276" t="s">
        <v>929</v>
      </c>
      <c r="F10" s="276" t="s">
        <v>930</v>
      </c>
      <c r="G10" s="276" t="s">
        <v>926</v>
      </c>
      <c r="H10" s="124" t="s">
        <v>302</v>
      </c>
    </row>
    <row r="11" spans="1:8" ht="11.25">
      <c r="A11" s="124">
        <v>10</v>
      </c>
      <c r="B11" s="276" t="s">
        <v>455</v>
      </c>
      <c r="C11" s="276" t="s">
        <v>465</v>
      </c>
      <c r="D11" s="276" t="s">
        <v>466</v>
      </c>
      <c r="E11" s="276" t="s">
        <v>931</v>
      </c>
      <c r="F11" s="276" t="s">
        <v>932</v>
      </c>
      <c r="G11" s="276" t="s">
        <v>926</v>
      </c>
      <c r="H11" s="124" t="s">
        <v>302</v>
      </c>
    </row>
    <row r="12" spans="1:8" ht="11.25">
      <c r="A12" s="124">
        <v>11</v>
      </c>
      <c r="B12" s="276" t="s">
        <v>455</v>
      </c>
      <c r="C12" s="276" t="s">
        <v>465</v>
      </c>
      <c r="D12" s="276" t="s">
        <v>466</v>
      </c>
      <c r="E12" s="276" t="s">
        <v>933</v>
      </c>
      <c r="F12" s="276" t="s">
        <v>934</v>
      </c>
      <c r="G12" s="276" t="s">
        <v>935</v>
      </c>
      <c r="H12" s="124" t="s">
        <v>302</v>
      </c>
    </row>
    <row r="13" spans="1:8" ht="11.25">
      <c r="A13" s="124">
        <v>12</v>
      </c>
      <c r="B13" s="276" t="s">
        <v>455</v>
      </c>
      <c r="C13" s="276" t="s">
        <v>465</v>
      </c>
      <c r="D13" s="276" t="s">
        <v>466</v>
      </c>
      <c r="E13" s="276" t="s">
        <v>936</v>
      </c>
      <c r="F13" s="276" t="s">
        <v>937</v>
      </c>
      <c r="G13" s="276" t="s">
        <v>926</v>
      </c>
      <c r="H13" s="124" t="s">
        <v>302</v>
      </c>
    </row>
    <row r="14" spans="1:8" ht="11.25">
      <c r="A14" s="124">
        <v>13</v>
      </c>
      <c r="B14" s="276" t="s">
        <v>467</v>
      </c>
      <c r="C14" s="276" t="s">
        <v>469</v>
      </c>
      <c r="D14" s="276" t="s">
        <v>470</v>
      </c>
      <c r="E14" s="276" t="s">
        <v>938</v>
      </c>
      <c r="F14" s="276" t="s">
        <v>939</v>
      </c>
      <c r="G14" s="276" t="s">
        <v>940</v>
      </c>
      <c r="H14" s="124" t="s">
        <v>303</v>
      </c>
    </row>
    <row r="15" spans="1:8" ht="11.25">
      <c r="A15" s="124">
        <v>14</v>
      </c>
      <c r="B15" s="276" t="s">
        <v>467</v>
      </c>
      <c r="C15" s="276" t="s">
        <v>471</v>
      </c>
      <c r="D15" s="276" t="s">
        <v>472</v>
      </c>
      <c r="E15" s="276" t="s">
        <v>941</v>
      </c>
      <c r="F15" s="276" t="s">
        <v>942</v>
      </c>
      <c r="G15" s="276" t="s">
        <v>940</v>
      </c>
      <c r="H15" s="124" t="s">
        <v>301</v>
      </c>
    </row>
    <row r="16" spans="1:8" ht="11.25">
      <c r="A16" s="124">
        <v>15</v>
      </c>
      <c r="B16" s="276" t="s">
        <v>467</v>
      </c>
      <c r="C16" s="276" t="s">
        <v>473</v>
      </c>
      <c r="D16" s="276" t="s">
        <v>474</v>
      </c>
      <c r="E16" s="276" t="s">
        <v>943</v>
      </c>
      <c r="F16" s="276" t="s">
        <v>944</v>
      </c>
      <c r="G16" s="276" t="s">
        <v>945</v>
      </c>
      <c r="H16" s="124" t="s">
        <v>303</v>
      </c>
    </row>
    <row r="17" spans="1:8" ht="11.25">
      <c r="A17" s="124">
        <v>16</v>
      </c>
      <c r="B17" s="276" t="s">
        <v>475</v>
      </c>
      <c r="C17" s="276" t="s">
        <v>477</v>
      </c>
      <c r="D17" s="276" t="s">
        <v>478</v>
      </c>
      <c r="E17" s="276" t="s">
        <v>946</v>
      </c>
      <c r="F17" s="276" t="s">
        <v>947</v>
      </c>
      <c r="G17" s="276" t="s">
        <v>948</v>
      </c>
      <c r="H17" s="124" t="s">
        <v>301</v>
      </c>
    </row>
    <row r="18" spans="1:8" ht="11.25">
      <c r="A18" s="124">
        <v>17</v>
      </c>
      <c r="B18" s="276" t="s">
        <v>479</v>
      </c>
      <c r="C18" s="276" t="s">
        <v>481</v>
      </c>
      <c r="D18" s="276" t="s">
        <v>482</v>
      </c>
      <c r="E18" s="276" t="s">
        <v>949</v>
      </c>
      <c r="F18" s="276" t="s">
        <v>950</v>
      </c>
      <c r="G18" s="276" t="s">
        <v>951</v>
      </c>
      <c r="H18" s="124" t="s">
        <v>301</v>
      </c>
    </row>
    <row r="19" spans="1:8" ht="11.25">
      <c r="A19" s="124">
        <v>18</v>
      </c>
      <c r="B19" s="276" t="s">
        <v>483</v>
      </c>
      <c r="C19" s="276" t="s">
        <v>485</v>
      </c>
      <c r="D19" s="276" t="s">
        <v>486</v>
      </c>
      <c r="E19" s="276" t="s">
        <v>952</v>
      </c>
      <c r="F19" s="276" t="s">
        <v>953</v>
      </c>
      <c r="G19" s="276" t="s">
        <v>954</v>
      </c>
      <c r="H19" s="124" t="s">
        <v>303</v>
      </c>
    </row>
    <row r="20" spans="1:8" ht="11.25">
      <c r="A20" s="124">
        <v>19</v>
      </c>
      <c r="B20" s="276" t="s">
        <v>491</v>
      </c>
      <c r="C20" s="276" t="s">
        <v>493</v>
      </c>
      <c r="D20" s="276" t="s">
        <v>494</v>
      </c>
      <c r="E20" s="276" t="s">
        <v>955</v>
      </c>
      <c r="F20" s="276" t="s">
        <v>956</v>
      </c>
      <c r="G20" s="276" t="s">
        <v>912</v>
      </c>
      <c r="H20" s="124" t="s">
        <v>303</v>
      </c>
    </row>
    <row r="21" spans="1:8" ht="11.25">
      <c r="A21" s="124">
        <v>20</v>
      </c>
      <c r="B21" s="276" t="s">
        <v>495</v>
      </c>
      <c r="C21" s="276"/>
      <c r="D21" s="276" t="s">
        <v>496</v>
      </c>
      <c r="E21" s="276" t="s">
        <v>957</v>
      </c>
      <c r="F21" s="276" t="s">
        <v>958</v>
      </c>
      <c r="G21" s="276" t="s">
        <v>912</v>
      </c>
      <c r="H21" s="124" t="s">
        <v>303</v>
      </c>
    </row>
    <row r="22" spans="1:8" ht="11.25">
      <c r="A22" s="124">
        <v>21</v>
      </c>
      <c r="B22" s="276" t="s">
        <v>495</v>
      </c>
      <c r="C22" s="276"/>
      <c r="D22" s="276" t="s">
        <v>496</v>
      </c>
      <c r="E22" s="276" t="s">
        <v>959</v>
      </c>
      <c r="F22" s="276" t="s">
        <v>960</v>
      </c>
      <c r="G22" s="276" t="s">
        <v>961</v>
      </c>
      <c r="H22" s="124" t="s">
        <v>301</v>
      </c>
    </row>
    <row r="23" spans="1:8" ht="11.25">
      <c r="A23" s="124">
        <v>22</v>
      </c>
      <c r="B23" s="276" t="s">
        <v>497</v>
      </c>
      <c r="C23" s="276"/>
      <c r="D23" s="276" t="s">
        <v>498</v>
      </c>
      <c r="E23" s="276" t="s">
        <v>962</v>
      </c>
      <c r="F23" s="276" t="s">
        <v>963</v>
      </c>
      <c r="G23" s="276" t="s">
        <v>964</v>
      </c>
      <c r="H23" s="124" t="s">
        <v>301</v>
      </c>
    </row>
    <row r="24" spans="1:8" ht="11.25">
      <c r="A24" s="124">
        <v>23</v>
      </c>
      <c r="B24" s="276" t="s">
        <v>497</v>
      </c>
      <c r="C24" s="276"/>
      <c r="D24" s="276" t="s">
        <v>498</v>
      </c>
      <c r="E24" s="276" t="s">
        <v>965</v>
      </c>
      <c r="F24" s="276" t="s">
        <v>966</v>
      </c>
      <c r="G24" s="276" t="s">
        <v>964</v>
      </c>
      <c r="H24" s="124" t="s">
        <v>301</v>
      </c>
    </row>
    <row r="25" spans="1:8" ht="11.25">
      <c r="A25" s="124">
        <v>24</v>
      </c>
      <c r="B25" s="276" t="s">
        <v>499</v>
      </c>
      <c r="C25" s="276"/>
      <c r="D25" s="276" t="s">
        <v>500</v>
      </c>
      <c r="E25" s="276" t="s">
        <v>967</v>
      </c>
      <c r="F25" s="276" t="s">
        <v>968</v>
      </c>
      <c r="G25" s="276" t="s">
        <v>969</v>
      </c>
      <c r="H25" s="124" t="s">
        <v>301</v>
      </c>
    </row>
    <row r="26" spans="1:8" ht="11.25">
      <c r="A26" s="124">
        <v>25</v>
      </c>
      <c r="B26" s="276" t="s">
        <v>499</v>
      </c>
      <c r="C26" s="276"/>
      <c r="D26" s="276" t="s">
        <v>500</v>
      </c>
      <c r="E26" s="276" t="s">
        <v>970</v>
      </c>
      <c r="F26" s="276" t="s">
        <v>971</v>
      </c>
      <c r="G26" s="276" t="s">
        <v>969</v>
      </c>
      <c r="H26" s="124" t="s">
        <v>303</v>
      </c>
    </row>
    <row r="27" spans="1:8" ht="11.25">
      <c r="A27" s="124">
        <v>26</v>
      </c>
      <c r="B27" s="276" t="s">
        <v>501</v>
      </c>
      <c r="C27" s="276"/>
      <c r="D27" s="276" t="s">
        <v>502</v>
      </c>
      <c r="E27" s="276" t="s">
        <v>972</v>
      </c>
      <c r="F27" s="276" t="s">
        <v>973</v>
      </c>
      <c r="G27" s="276" t="s">
        <v>974</v>
      </c>
      <c r="H27" s="124" t="s">
        <v>303</v>
      </c>
    </row>
    <row r="28" spans="1:8" ht="11.25">
      <c r="A28" s="124">
        <v>27</v>
      </c>
      <c r="B28" s="276" t="s">
        <v>503</v>
      </c>
      <c r="C28" s="276" t="s">
        <v>503</v>
      </c>
      <c r="D28" s="276" t="s">
        <v>504</v>
      </c>
      <c r="E28" s="276" t="s">
        <v>975</v>
      </c>
      <c r="F28" s="276" t="s">
        <v>976</v>
      </c>
      <c r="G28" s="276" t="s">
        <v>977</v>
      </c>
      <c r="H28" s="124" t="s">
        <v>303</v>
      </c>
    </row>
    <row r="29" spans="1:8" ht="11.25">
      <c r="A29" s="124">
        <v>28</v>
      </c>
      <c r="B29" s="276" t="s">
        <v>505</v>
      </c>
      <c r="C29" s="276"/>
      <c r="D29" s="276" t="s">
        <v>506</v>
      </c>
      <c r="E29" s="276" t="s">
        <v>978</v>
      </c>
      <c r="F29" s="276" t="s">
        <v>979</v>
      </c>
      <c r="G29" s="276" t="s">
        <v>980</v>
      </c>
      <c r="H29" s="124" t="s">
        <v>301</v>
      </c>
    </row>
    <row r="30" spans="1:8" ht="11.25">
      <c r="A30" s="124">
        <v>29</v>
      </c>
      <c r="B30" s="276" t="s">
        <v>505</v>
      </c>
      <c r="C30" s="276"/>
      <c r="D30" s="276" t="s">
        <v>506</v>
      </c>
      <c r="E30" s="276" t="s">
        <v>981</v>
      </c>
      <c r="F30" s="276" t="s">
        <v>982</v>
      </c>
      <c r="G30" s="276" t="s">
        <v>980</v>
      </c>
      <c r="H30" s="124" t="s">
        <v>303</v>
      </c>
    </row>
    <row r="31" spans="1:8" ht="11.25">
      <c r="A31" s="124">
        <v>30</v>
      </c>
      <c r="B31" s="276" t="s">
        <v>507</v>
      </c>
      <c r="C31" s="276"/>
      <c r="D31" s="276" t="s">
        <v>508</v>
      </c>
      <c r="E31" s="276" t="s">
        <v>983</v>
      </c>
      <c r="F31" s="276" t="s">
        <v>984</v>
      </c>
      <c r="G31" s="276" t="s">
        <v>985</v>
      </c>
      <c r="H31" s="124" t="s">
        <v>301</v>
      </c>
    </row>
    <row r="32" spans="1:8" ht="11.25">
      <c r="A32" s="124">
        <v>31</v>
      </c>
      <c r="B32" s="276" t="s">
        <v>507</v>
      </c>
      <c r="C32" s="276"/>
      <c r="D32" s="276" t="s">
        <v>508</v>
      </c>
      <c r="E32" s="276" t="s">
        <v>986</v>
      </c>
      <c r="F32" s="276" t="s">
        <v>987</v>
      </c>
      <c r="G32" s="276" t="s">
        <v>988</v>
      </c>
      <c r="H32" s="124" t="s">
        <v>303</v>
      </c>
    </row>
    <row r="33" spans="1:8" ht="11.25">
      <c r="A33" s="124">
        <v>32</v>
      </c>
      <c r="B33" s="276" t="s">
        <v>507</v>
      </c>
      <c r="C33" s="276"/>
      <c r="D33" s="276" t="s">
        <v>508</v>
      </c>
      <c r="E33" s="276" t="s">
        <v>989</v>
      </c>
      <c r="F33" s="276" t="s">
        <v>990</v>
      </c>
      <c r="G33" s="276" t="s">
        <v>991</v>
      </c>
      <c r="H33" s="124" t="s">
        <v>303</v>
      </c>
    </row>
    <row r="34" spans="1:8" ht="11.25">
      <c r="A34" s="124">
        <v>33</v>
      </c>
      <c r="B34" s="276" t="s">
        <v>507</v>
      </c>
      <c r="C34" s="276"/>
      <c r="D34" s="276" t="s">
        <v>508</v>
      </c>
      <c r="E34" s="276" t="s">
        <v>992</v>
      </c>
      <c r="F34" s="276" t="s">
        <v>993</v>
      </c>
      <c r="G34" s="276" t="s">
        <v>994</v>
      </c>
      <c r="H34" s="124" t="s">
        <v>303</v>
      </c>
    </row>
    <row r="35" spans="1:8" ht="11.25">
      <c r="A35" s="124">
        <v>34</v>
      </c>
      <c r="B35" s="276" t="s">
        <v>507</v>
      </c>
      <c r="C35" s="276"/>
      <c r="D35" s="276" t="s">
        <v>508</v>
      </c>
      <c r="E35" s="276" t="s">
        <v>995</v>
      </c>
      <c r="F35" s="276" t="s">
        <v>996</v>
      </c>
      <c r="G35" s="276" t="s">
        <v>997</v>
      </c>
      <c r="H35" s="124" t="s">
        <v>303</v>
      </c>
    </row>
    <row r="36" spans="1:8" ht="11.25">
      <c r="A36" s="124">
        <v>35</v>
      </c>
      <c r="B36" s="276" t="s">
        <v>507</v>
      </c>
      <c r="C36" s="276"/>
      <c r="D36" s="276" t="s">
        <v>508</v>
      </c>
      <c r="E36" s="276" t="s">
        <v>998</v>
      </c>
      <c r="F36" s="276" t="s">
        <v>999</v>
      </c>
      <c r="G36" s="276" t="s">
        <v>994</v>
      </c>
      <c r="H36" s="124" t="s">
        <v>303</v>
      </c>
    </row>
    <row r="37" spans="1:8" ht="11.25">
      <c r="A37" s="124">
        <v>36</v>
      </c>
      <c r="B37" s="276" t="s">
        <v>507</v>
      </c>
      <c r="C37" s="276"/>
      <c r="D37" s="276" t="s">
        <v>508</v>
      </c>
      <c r="E37" s="276" t="s">
        <v>1000</v>
      </c>
      <c r="F37" s="276" t="s">
        <v>1001</v>
      </c>
      <c r="G37" s="276" t="s">
        <v>974</v>
      </c>
      <c r="H37" s="124" t="s">
        <v>301</v>
      </c>
    </row>
    <row r="38" spans="1:8" ht="11.25">
      <c r="A38" s="124">
        <v>37</v>
      </c>
      <c r="B38" s="276" t="s">
        <v>507</v>
      </c>
      <c r="C38" s="276"/>
      <c r="D38" s="276" t="s">
        <v>508</v>
      </c>
      <c r="E38" s="276" t="s">
        <v>1002</v>
      </c>
      <c r="F38" s="276" t="s">
        <v>1003</v>
      </c>
      <c r="G38" s="276" t="s">
        <v>988</v>
      </c>
      <c r="H38" s="124" t="s">
        <v>303</v>
      </c>
    </row>
    <row r="39" spans="1:8" ht="11.25">
      <c r="A39" s="124">
        <v>38</v>
      </c>
      <c r="B39" s="276" t="s">
        <v>509</v>
      </c>
      <c r="C39" s="276"/>
      <c r="D39" s="276" t="s">
        <v>510</v>
      </c>
      <c r="E39" s="276" t="s">
        <v>1004</v>
      </c>
      <c r="F39" s="276" t="s">
        <v>1005</v>
      </c>
      <c r="G39" s="276" t="s">
        <v>1006</v>
      </c>
      <c r="H39" s="124" t="s">
        <v>303</v>
      </c>
    </row>
    <row r="40" spans="1:8" ht="11.25">
      <c r="A40" s="124">
        <v>39</v>
      </c>
      <c r="B40" s="276" t="s">
        <v>509</v>
      </c>
      <c r="C40" s="276"/>
      <c r="D40" s="276" t="s">
        <v>510</v>
      </c>
      <c r="E40" s="276" t="s">
        <v>1007</v>
      </c>
      <c r="F40" s="276" t="s">
        <v>1008</v>
      </c>
      <c r="G40" s="276" t="s">
        <v>1006</v>
      </c>
      <c r="H40" s="124" t="s">
        <v>303</v>
      </c>
    </row>
    <row r="41" spans="1:8" ht="11.25">
      <c r="A41" s="124">
        <v>40</v>
      </c>
      <c r="B41" s="276" t="s">
        <v>509</v>
      </c>
      <c r="C41" s="276"/>
      <c r="D41" s="276" t="s">
        <v>510</v>
      </c>
      <c r="E41" s="276" t="s">
        <v>1009</v>
      </c>
      <c r="F41" s="276" t="s">
        <v>1010</v>
      </c>
      <c r="G41" s="276" t="s">
        <v>1006</v>
      </c>
      <c r="H41" s="124" t="s">
        <v>303</v>
      </c>
    </row>
    <row r="42" spans="1:8" ht="11.25">
      <c r="A42" s="124">
        <v>41</v>
      </c>
      <c r="B42" s="276" t="s">
        <v>509</v>
      </c>
      <c r="C42" s="276"/>
      <c r="D42" s="276" t="s">
        <v>510</v>
      </c>
      <c r="E42" s="276" t="s">
        <v>1011</v>
      </c>
      <c r="F42" s="276" t="s">
        <v>1012</v>
      </c>
      <c r="G42" s="276" t="s">
        <v>1006</v>
      </c>
      <c r="H42" s="124" t="s">
        <v>303</v>
      </c>
    </row>
    <row r="43" spans="1:8" ht="11.25">
      <c r="A43" s="124">
        <v>42</v>
      </c>
      <c r="B43" s="276" t="s">
        <v>511</v>
      </c>
      <c r="C43" s="276"/>
      <c r="D43" s="276" t="s">
        <v>512</v>
      </c>
      <c r="E43" s="276" t="s">
        <v>1013</v>
      </c>
      <c r="F43" s="276" t="s">
        <v>1014</v>
      </c>
      <c r="G43" s="276" t="s">
        <v>1015</v>
      </c>
      <c r="H43" s="124" t="s">
        <v>303</v>
      </c>
    </row>
    <row r="44" spans="1:8" ht="11.25">
      <c r="A44" s="124">
        <v>43</v>
      </c>
      <c r="B44" s="276" t="s">
        <v>513</v>
      </c>
      <c r="C44" s="276" t="s">
        <v>513</v>
      </c>
      <c r="D44" s="276" t="s">
        <v>514</v>
      </c>
      <c r="E44" s="276" t="s">
        <v>1016</v>
      </c>
      <c r="F44" s="276" t="s">
        <v>1017</v>
      </c>
      <c r="G44" s="276" t="s">
        <v>1018</v>
      </c>
      <c r="H44" s="124" t="s">
        <v>303</v>
      </c>
    </row>
    <row r="45" spans="1:8" ht="11.25">
      <c r="A45" s="124">
        <v>44</v>
      </c>
      <c r="B45" s="276" t="s">
        <v>515</v>
      </c>
      <c r="C45" s="276" t="s">
        <v>515</v>
      </c>
      <c r="D45" s="276" t="s">
        <v>516</v>
      </c>
      <c r="E45" s="276" t="s">
        <v>1019</v>
      </c>
      <c r="F45" s="276" t="s">
        <v>1020</v>
      </c>
      <c r="G45" s="276" t="s">
        <v>1021</v>
      </c>
      <c r="H45" s="124" t="s">
        <v>301</v>
      </c>
    </row>
    <row r="46" spans="1:8" ht="11.25">
      <c r="A46" s="124">
        <v>45</v>
      </c>
      <c r="B46" s="276" t="s">
        <v>515</v>
      </c>
      <c r="C46" s="276" t="s">
        <v>515</v>
      </c>
      <c r="D46" s="276" t="s">
        <v>516</v>
      </c>
      <c r="E46" s="276" t="s">
        <v>1022</v>
      </c>
      <c r="F46" s="276" t="s">
        <v>1023</v>
      </c>
      <c r="G46" s="276" t="s">
        <v>1021</v>
      </c>
      <c r="H46" s="124" t="s">
        <v>301</v>
      </c>
    </row>
    <row r="47" spans="1:8" ht="11.25">
      <c r="A47" s="124">
        <v>46</v>
      </c>
      <c r="B47" s="276" t="s">
        <v>515</v>
      </c>
      <c r="C47" s="276" t="s">
        <v>515</v>
      </c>
      <c r="D47" s="276" t="s">
        <v>516</v>
      </c>
      <c r="E47" s="276" t="s">
        <v>1024</v>
      </c>
      <c r="F47" s="276" t="s">
        <v>1025</v>
      </c>
      <c r="G47" s="276" t="s">
        <v>1026</v>
      </c>
      <c r="H47" s="124" t="s">
        <v>303</v>
      </c>
    </row>
    <row r="48" spans="1:8" ht="11.25">
      <c r="A48" s="124">
        <v>47</v>
      </c>
      <c r="B48" s="276" t="s">
        <v>515</v>
      </c>
      <c r="C48" s="276" t="s">
        <v>515</v>
      </c>
      <c r="D48" s="276" t="s">
        <v>516</v>
      </c>
      <c r="E48" s="276" t="s">
        <v>1027</v>
      </c>
      <c r="F48" s="276" t="s">
        <v>1028</v>
      </c>
      <c r="G48" s="276" t="s">
        <v>1029</v>
      </c>
      <c r="H48" s="124" t="s">
        <v>302</v>
      </c>
    </row>
    <row r="49" spans="1:8" ht="11.25">
      <c r="A49" s="124">
        <v>48</v>
      </c>
      <c r="B49" s="276" t="s">
        <v>515</v>
      </c>
      <c r="C49" s="276" t="s">
        <v>515</v>
      </c>
      <c r="D49" s="276" t="s">
        <v>516</v>
      </c>
      <c r="E49" s="276" t="s">
        <v>1030</v>
      </c>
      <c r="F49" s="276" t="s">
        <v>1031</v>
      </c>
      <c r="G49" s="276" t="s">
        <v>1021</v>
      </c>
      <c r="H49" s="124" t="s">
        <v>302</v>
      </c>
    </row>
    <row r="50" spans="1:8" ht="11.25">
      <c r="A50" s="124">
        <v>49</v>
      </c>
      <c r="B50" s="276" t="s">
        <v>515</v>
      </c>
      <c r="C50" s="276" t="s">
        <v>515</v>
      </c>
      <c r="D50" s="276" t="s">
        <v>516</v>
      </c>
      <c r="E50" s="276" t="s">
        <v>1032</v>
      </c>
      <c r="F50" s="276" t="s">
        <v>1033</v>
      </c>
      <c r="G50" s="276" t="s">
        <v>1021</v>
      </c>
      <c r="H50" s="124" t="s">
        <v>301</v>
      </c>
    </row>
    <row r="51" spans="1:8" ht="11.25">
      <c r="A51" s="124">
        <v>50</v>
      </c>
      <c r="B51" s="276" t="s">
        <v>515</v>
      </c>
      <c r="C51" s="276" t="s">
        <v>515</v>
      </c>
      <c r="D51" s="276" t="s">
        <v>516</v>
      </c>
      <c r="E51" s="276" t="s">
        <v>1034</v>
      </c>
      <c r="F51" s="276" t="s">
        <v>1035</v>
      </c>
      <c r="G51" s="276" t="s">
        <v>1021</v>
      </c>
      <c r="H51" s="124" t="s">
        <v>301</v>
      </c>
    </row>
    <row r="52" spans="1:8" ht="11.25">
      <c r="A52" s="124">
        <v>51</v>
      </c>
      <c r="B52" s="276" t="s">
        <v>515</v>
      </c>
      <c r="C52" s="276" t="s">
        <v>515</v>
      </c>
      <c r="D52" s="276" t="s">
        <v>516</v>
      </c>
      <c r="E52" s="276" t="s">
        <v>1036</v>
      </c>
      <c r="F52" s="276" t="s">
        <v>1037</v>
      </c>
      <c r="G52" s="276" t="s">
        <v>1021</v>
      </c>
      <c r="H52" s="124" t="s">
        <v>301</v>
      </c>
    </row>
    <row r="53" spans="1:8" ht="11.25">
      <c r="A53" s="124">
        <v>52</v>
      </c>
      <c r="B53" s="276" t="s">
        <v>515</v>
      </c>
      <c r="C53" s="276" t="s">
        <v>515</v>
      </c>
      <c r="D53" s="276" t="s">
        <v>516</v>
      </c>
      <c r="E53" s="276" t="s">
        <v>1038</v>
      </c>
      <c r="F53" s="276" t="s">
        <v>1039</v>
      </c>
      <c r="G53" s="276" t="s">
        <v>1021</v>
      </c>
      <c r="H53" s="124" t="s">
        <v>301</v>
      </c>
    </row>
    <row r="54" spans="1:8" ht="11.25">
      <c r="A54" s="124">
        <v>53</v>
      </c>
      <c r="B54" s="276" t="s">
        <v>515</v>
      </c>
      <c r="C54" s="276" t="s">
        <v>515</v>
      </c>
      <c r="D54" s="276" t="s">
        <v>516</v>
      </c>
      <c r="E54" s="276" t="s">
        <v>1040</v>
      </c>
      <c r="F54" s="276" t="s">
        <v>1041</v>
      </c>
      <c r="G54" s="276" t="s">
        <v>1021</v>
      </c>
      <c r="H54" s="124" t="s">
        <v>301</v>
      </c>
    </row>
    <row r="55" spans="1:8" ht="11.25">
      <c r="A55" s="124">
        <v>54</v>
      </c>
      <c r="B55" s="276" t="s">
        <v>515</v>
      </c>
      <c r="C55" s="276" t="s">
        <v>515</v>
      </c>
      <c r="D55" s="276" t="s">
        <v>516</v>
      </c>
      <c r="E55" s="276" t="s">
        <v>1042</v>
      </c>
      <c r="F55" s="276" t="s">
        <v>1043</v>
      </c>
      <c r="G55" s="276" t="s">
        <v>1021</v>
      </c>
      <c r="H55" s="124" t="s">
        <v>301</v>
      </c>
    </row>
    <row r="56" spans="1:8" ht="11.25">
      <c r="A56" s="124">
        <v>55</v>
      </c>
      <c r="B56" s="276" t="s">
        <v>521</v>
      </c>
      <c r="C56" s="276" t="s">
        <v>523</v>
      </c>
      <c r="D56" s="276" t="s">
        <v>524</v>
      </c>
      <c r="E56" s="276" t="s">
        <v>1044</v>
      </c>
      <c r="F56" s="276" t="s">
        <v>1045</v>
      </c>
      <c r="G56" s="276" t="s">
        <v>1046</v>
      </c>
      <c r="H56" s="124" t="s">
        <v>303</v>
      </c>
    </row>
    <row r="57" spans="1:8" ht="11.25">
      <c r="A57" s="124">
        <v>56</v>
      </c>
      <c r="B57" s="276" t="s">
        <v>521</v>
      </c>
      <c r="C57" s="276" t="s">
        <v>523</v>
      </c>
      <c r="D57" s="276" t="s">
        <v>524</v>
      </c>
      <c r="E57" s="276" t="s">
        <v>1047</v>
      </c>
      <c r="F57" s="276" t="s">
        <v>1048</v>
      </c>
      <c r="G57" s="276" t="s">
        <v>1046</v>
      </c>
      <c r="H57" s="124" t="s">
        <v>303</v>
      </c>
    </row>
    <row r="58" spans="1:8" ht="11.25">
      <c r="A58" s="124">
        <v>57</v>
      </c>
      <c r="B58" s="276" t="s">
        <v>521</v>
      </c>
      <c r="C58" s="276" t="s">
        <v>523</v>
      </c>
      <c r="D58" s="276" t="s">
        <v>524</v>
      </c>
      <c r="E58" s="276" t="s">
        <v>1049</v>
      </c>
      <c r="F58" s="276" t="s">
        <v>1050</v>
      </c>
      <c r="G58" s="276" t="s">
        <v>1051</v>
      </c>
      <c r="H58" s="124" t="s">
        <v>301</v>
      </c>
    </row>
    <row r="59" spans="1:8" ht="11.25">
      <c r="A59" s="124">
        <v>58</v>
      </c>
      <c r="B59" s="276" t="s">
        <v>521</v>
      </c>
      <c r="C59" s="276" t="s">
        <v>525</v>
      </c>
      <c r="D59" s="276" t="s">
        <v>526</v>
      </c>
      <c r="E59" s="276" t="s">
        <v>1052</v>
      </c>
      <c r="F59" s="276" t="s">
        <v>1053</v>
      </c>
      <c r="G59" s="276" t="s">
        <v>1046</v>
      </c>
      <c r="H59" s="124" t="s">
        <v>301</v>
      </c>
    </row>
    <row r="60" spans="1:8" ht="11.25">
      <c r="A60" s="124">
        <v>59</v>
      </c>
      <c r="B60" s="276" t="s">
        <v>521</v>
      </c>
      <c r="C60" s="276" t="s">
        <v>527</v>
      </c>
      <c r="D60" s="276" t="s">
        <v>528</v>
      </c>
      <c r="E60" s="276" t="s">
        <v>1054</v>
      </c>
      <c r="F60" s="276" t="s">
        <v>1055</v>
      </c>
      <c r="G60" s="276" t="s">
        <v>1046</v>
      </c>
      <c r="H60" s="124" t="s">
        <v>303</v>
      </c>
    </row>
    <row r="61" spans="1:8" ht="11.25">
      <c r="A61" s="124">
        <v>60</v>
      </c>
      <c r="B61" s="276" t="s">
        <v>521</v>
      </c>
      <c r="C61" s="276" t="s">
        <v>533</v>
      </c>
      <c r="D61" s="276" t="s">
        <v>534</v>
      </c>
      <c r="E61" s="276" t="s">
        <v>1056</v>
      </c>
      <c r="F61" s="276" t="s">
        <v>1057</v>
      </c>
      <c r="G61" s="276" t="s">
        <v>1046</v>
      </c>
      <c r="H61" s="124" t="s">
        <v>303</v>
      </c>
    </row>
    <row r="62" spans="1:8" ht="11.25">
      <c r="A62" s="124">
        <v>61</v>
      </c>
      <c r="B62" s="276" t="s">
        <v>521</v>
      </c>
      <c r="C62" s="276" t="s">
        <v>533</v>
      </c>
      <c r="D62" s="276" t="s">
        <v>534</v>
      </c>
      <c r="E62" s="276" t="s">
        <v>1058</v>
      </c>
      <c r="F62" s="276" t="s">
        <v>1059</v>
      </c>
      <c r="G62" s="276" t="s">
        <v>1060</v>
      </c>
      <c r="H62" s="124" t="s">
        <v>303</v>
      </c>
    </row>
    <row r="63" spans="1:8" ht="11.25">
      <c r="A63" s="124">
        <v>62</v>
      </c>
      <c r="B63" s="276" t="s">
        <v>521</v>
      </c>
      <c r="C63" s="276" t="s">
        <v>535</v>
      </c>
      <c r="D63" s="276" t="s">
        <v>536</v>
      </c>
      <c r="E63" s="276" t="s">
        <v>1061</v>
      </c>
      <c r="F63" s="276" t="s">
        <v>1062</v>
      </c>
      <c r="G63" s="276" t="s">
        <v>1046</v>
      </c>
      <c r="H63" s="124" t="s">
        <v>303</v>
      </c>
    </row>
    <row r="64" spans="1:8" ht="11.25">
      <c r="A64" s="124">
        <v>63</v>
      </c>
      <c r="B64" s="276" t="s">
        <v>537</v>
      </c>
      <c r="C64" s="276" t="s">
        <v>539</v>
      </c>
      <c r="D64" s="276" t="s">
        <v>540</v>
      </c>
      <c r="E64" s="276" t="s">
        <v>1063</v>
      </c>
      <c r="F64" s="276" t="s">
        <v>1064</v>
      </c>
      <c r="G64" s="276" t="s">
        <v>977</v>
      </c>
      <c r="H64" s="124" t="s">
        <v>301</v>
      </c>
    </row>
    <row r="65" spans="1:8" ht="11.25">
      <c r="A65" s="124">
        <v>64</v>
      </c>
      <c r="B65" s="276" t="s">
        <v>537</v>
      </c>
      <c r="C65" s="276" t="s">
        <v>543</v>
      </c>
      <c r="D65" s="276" t="s">
        <v>544</v>
      </c>
      <c r="E65" s="276" t="s">
        <v>1065</v>
      </c>
      <c r="F65" s="276" t="s">
        <v>1066</v>
      </c>
      <c r="G65" s="276" t="s">
        <v>977</v>
      </c>
      <c r="H65" s="124" t="s">
        <v>303</v>
      </c>
    </row>
    <row r="66" spans="1:8" ht="11.25">
      <c r="A66" s="124">
        <v>65</v>
      </c>
      <c r="B66" s="276" t="s">
        <v>553</v>
      </c>
      <c r="C66" s="276"/>
      <c r="D66" s="276" t="s">
        <v>554</v>
      </c>
      <c r="E66" s="276" t="s">
        <v>1067</v>
      </c>
      <c r="F66" s="276" t="s">
        <v>1068</v>
      </c>
      <c r="G66" s="276" t="s">
        <v>1069</v>
      </c>
      <c r="H66" s="124" t="s">
        <v>303</v>
      </c>
    </row>
    <row r="67" spans="1:8" ht="11.25">
      <c r="A67" s="124">
        <v>66</v>
      </c>
      <c r="B67" s="276" t="s">
        <v>553</v>
      </c>
      <c r="C67" s="276"/>
      <c r="D67" s="276" t="s">
        <v>554</v>
      </c>
      <c r="E67" s="276" t="s">
        <v>1070</v>
      </c>
      <c r="F67" s="276" t="s">
        <v>1071</v>
      </c>
      <c r="G67" s="276" t="s">
        <v>1069</v>
      </c>
      <c r="H67" s="124" t="s">
        <v>303</v>
      </c>
    </row>
    <row r="68" spans="1:8" ht="11.25">
      <c r="A68" s="124">
        <v>67</v>
      </c>
      <c r="B68" s="124" t="s">
        <v>555</v>
      </c>
      <c r="D68" s="124" t="s">
        <v>556</v>
      </c>
      <c r="E68" s="124" t="s">
        <v>1072</v>
      </c>
      <c r="F68" s="124" t="s">
        <v>1073</v>
      </c>
      <c r="G68" s="124" t="s">
        <v>1074</v>
      </c>
      <c r="H68" s="124" t="s">
        <v>303</v>
      </c>
    </row>
    <row r="69" spans="1:8" ht="11.25">
      <c r="A69" s="124">
        <v>68</v>
      </c>
      <c r="B69" s="124" t="s">
        <v>555</v>
      </c>
      <c r="D69" s="124" t="s">
        <v>556</v>
      </c>
      <c r="E69" s="124" t="s">
        <v>1075</v>
      </c>
      <c r="F69" s="124" t="s">
        <v>1076</v>
      </c>
      <c r="G69" s="124" t="s">
        <v>1074</v>
      </c>
      <c r="H69" s="124" t="s">
        <v>303</v>
      </c>
    </row>
    <row r="70" spans="1:8" ht="11.25">
      <c r="A70" s="124">
        <v>69</v>
      </c>
      <c r="B70" s="124" t="s">
        <v>557</v>
      </c>
      <c r="D70" s="124" t="s">
        <v>558</v>
      </c>
      <c r="E70" s="124" t="s">
        <v>1077</v>
      </c>
      <c r="F70" s="124" t="s">
        <v>1078</v>
      </c>
      <c r="G70" s="124" t="s">
        <v>1079</v>
      </c>
      <c r="H70" s="124" t="s">
        <v>303</v>
      </c>
    </row>
    <row r="71" spans="1:8" ht="11.25">
      <c r="A71" s="124">
        <v>70</v>
      </c>
      <c r="B71" s="124" t="s">
        <v>559</v>
      </c>
      <c r="C71" s="124" t="s">
        <v>561</v>
      </c>
      <c r="D71" s="124" t="s">
        <v>562</v>
      </c>
      <c r="E71" s="124" t="s">
        <v>1080</v>
      </c>
      <c r="F71" s="124" t="s">
        <v>1081</v>
      </c>
      <c r="G71" s="124" t="s">
        <v>1082</v>
      </c>
      <c r="H71" s="124" t="s">
        <v>301</v>
      </c>
    </row>
    <row r="72" spans="1:8" ht="11.25">
      <c r="A72" s="124">
        <v>71</v>
      </c>
      <c r="B72" s="124" t="s">
        <v>563</v>
      </c>
      <c r="C72" s="124" t="s">
        <v>567</v>
      </c>
      <c r="D72" s="124" t="s">
        <v>568</v>
      </c>
      <c r="E72" s="124" t="s">
        <v>1083</v>
      </c>
      <c r="F72" s="124" t="s">
        <v>1084</v>
      </c>
      <c r="G72" s="124" t="s">
        <v>1085</v>
      </c>
      <c r="H72" s="124" t="s">
        <v>303</v>
      </c>
    </row>
    <row r="73" spans="1:8" ht="11.25">
      <c r="A73" s="124">
        <v>72</v>
      </c>
      <c r="B73" s="124" t="s">
        <v>563</v>
      </c>
      <c r="C73" s="124" t="s">
        <v>569</v>
      </c>
      <c r="D73" s="124" t="s">
        <v>570</v>
      </c>
      <c r="E73" s="124" t="s">
        <v>1086</v>
      </c>
      <c r="F73" s="124" t="s">
        <v>1087</v>
      </c>
      <c r="G73" s="124" t="s">
        <v>1085</v>
      </c>
      <c r="H73" s="124" t="s">
        <v>301</v>
      </c>
    </row>
    <row r="74" spans="1:8" ht="11.25">
      <c r="A74" s="124">
        <v>73</v>
      </c>
      <c r="B74" s="124" t="s">
        <v>563</v>
      </c>
      <c r="C74" s="124" t="s">
        <v>569</v>
      </c>
      <c r="D74" s="124" t="s">
        <v>570</v>
      </c>
      <c r="E74" s="124" t="s">
        <v>1088</v>
      </c>
      <c r="F74" s="124" t="s">
        <v>1089</v>
      </c>
      <c r="G74" s="124" t="s">
        <v>1085</v>
      </c>
      <c r="H74" s="124" t="s">
        <v>301</v>
      </c>
    </row>
    <row r="75" spans="1:8" ht="11.25">
      <c r="A75" s="124">
        <v>74</v>
      </c>
      <c r="B75" s="124" t="s">
        <v>571</v>
      </c>
      <c r="C75" s="124" t="s">
        <v>575</v>
      </c>
      <c r="D75" s="124" t="s">
        <v>576</v>
      </c>
      <c r="E75" s="124" t="s">
        <v>1090</v>
      </c>
      <c r="F75" s="124" t="s">
        <v>1091</v>
      </c>
      <c r="G75" s="124" t="s">
        <v>1092</v>
      </c>
      <c r="H75" s="124" t="s">
        <v>303</v>
      </c>
    </row>
    <row r="76" spans="1:8" ht="11.25">
      <c r="A76" s="124">
        <v>75</v>
      </c>
      <c r="B76" s="124" t="s">
        <v>581</v>
      </c>
      <c r="C76" s="124" t="s">
        <v>587</v>
      </c>
      <c r="D76" s="124" t="s">
        <v>588</v>
      </c>
      <c r="E76" s="124" t="s">
        <v>1093</v>
      </c>
      <c r="F76" s="124" t="s">
        <v>1094</v>
      </c>
      <c r="G76" s="124" t="s">
        <v>980</v>
      </c>
      <c r="H76" s="124" t="s">
        <v>303</v>
      </c>
    </row>
    <row r="77" spans="1:8" ht="11.25">
      <c r="A77" s="124">
        <v>76</v>
      </c>
      <c r="B77" s="124" t="s">
        <v>581</v>
      </c>
      <c r="C77" s="124" t="s">
        <v>595</v>
      </c>
      <c r="D77" s="124" t="s">
        <v>596</v>
      </c>
      <c r="E77" s="124" t="s">
        <v>1095</v>
      </c>
      <c r="F77" s="124" t="s">
        <v>1096</v>
      </c>
      <c r="G77" s="124" t="s">
        <v>980</v>
      </c>
      <c r="H77" s="124" t="s">
        <v>301</v>
      </c>
    </row>
    <row r="78" spans="1:8" ht="11.25">
      <c r="A78" s="124">
        <v>77</v>
      </c>
      <c r="B78" s="124" t="s">
        <v>581</v>
      </c>
      <c r="C78" s="124" t="s">
        <v>595</v>
      </c>
      <c r="D78" s="124" t="s">
        <v>596</v>
      </c>
      <c r="E78" s="124" t="s">
        <v>1097</v>
      </c>
      <c r="F78" s="124" t="s">
        <v>1098</v>
      </c>
      <c r="G78" s="124" t="s">
        <v>980</v>
      </c>
      <c r="H78" s="124" t="s">
        <v>303</v>
      </c>
    </row>
    <row r="79" spans="1:8" ht="11.25">
      <c r="A79" s="124">
        <v>78</v>
      </c>
      <c r="B79" s="124" t="s">
        <v>601</v>
      </c>
      <c r="C79" s="124" t="s">
        <v>603</v>
      </c>
      <c r="D79" s="124" t="s">
        <v>604</v>
      </c>
      <c r="E79" s="124" t="s">
        <v>1099</v>
      </c>
      <c r="F79" s="124" t="s">
        <v>1100</v>
      </c>
      <c r="G79" s="124" t="s">
        <v>1101</v>
      </c>
      <c r="H79" s="124" t="s">
        <v>302</v>
      </c>
    </row>
    <row r="80" spans="1:8" ht="11.25">
      <c r="A80" s="124">
        <v>79</v>
      </c>
      <c r="B80" s="124" t="s">
        <v>607</v>
      </c>
      <c r="C80" s="124" t="s">
        <v>609</v>
      </c>
      <c r="D80" s="124" t="s">
        <v>610</v>
      </c>
      <c r="E80" s="124" t="s">
        <v>1102</v>
      </c>
      <c r="F80" s="124" t="s">
        <v>1103</v>
      </c>
      <c r="G80" s="124" t="s">
        <v>1104</v>
      </c>
      <c r="H80" s="124" t="s">
        <v>301</v>
      </c>
    </row>
    <row r="81" spans="1:8" ht="11.25">
      <c r="A81" s="124">
        <v>80</v>
      </c>
      <c r="B81" s="124" t="s">
        <v>607</v>
      </c>
      <c r="C81" s="124" t="s">
        <v>609</v>
      </c>
      <c r="D81" s="124" t="s">
        <v>610</v>
      </c>
      <c r="E81" s="124" t="s">
        <v>1105</v>
      </c>
      <c r="F81" s="124" t="s">
        <v>1106</v>
      </c>
      <c r="G81" s="124" t="s">
        <v>1104</v>
      </c>
      <c r="H81" s="124" t="s">
        <v>303</v>
      </c>
    </row>
    <row r="82" spans="1:8" ht="11.25">
      <c r="A82" s="124">
        <v>81</v>
      </c>
      <c r="B82" s="124" t="s">
        <v>613</v>
      </c>
      <c r="C82" s="124" t="s">
        <v>615</v>
      </c>
      <c r="D82" s="124" t="s">
        <v>616</v>
      </c>
      <c r="E82" s="124" t="s">
        <v>1107</v>
      </c>
      <c r="F82" s="124" t="s">
        <v>1108</v>
      </c>
      <c r="G82" s="124" t="s">
        <v>1109</v>
      </c>
      <c r="H82" s="124" t="s">
        <v>301</v>
      </c>
    </row>
    <row r="83" spans="1:8" ht="11.25">
      <c r="A83" s="124">
        <v>82</v>
      </c>
      <c r="B83" s="124" t="s">
        <v>613</v>
      </c>
      <c r="C83" s="124" t="s">
        <v>617</v>
      </c>
      <c r="D83" s="124" t="s">
        <v>618</v>
      </c>
      <c r="E83" s="124" t="s">
        <v>1110</v>
      </c>
      <c r="F83" s="124" t="s">
        <v>1111</v>
      </c>
      <c r="G83" s="124" t="s">
        <v>1112</v>
      </c>
      <c r="H83" s="124" t="s">
        <v>301</v>
      </c>
    </row>
    <row r="84" spans="1:8" ht="11.25">
      <c r="A84" s="124">
        <v>83</v>
      </c>
      <c r="B84" s="124" t="s">
        <v>619</v>
      </c>
      <c r="C84" s="124" t="s">
        <v>621</v>
      </c>
      <c r="D84" s="124" t="s">
        <v>622</v>
      </c>
      <c r="E84" s="124" t="s">
        <v>1113</v>
      </c>
      <c r="F84" s="124" t="s">
        <v>1114</v>
      </c>
      <c r="G84" s="124" t="s">
        <v>1115</v>
      </c>
      <c r="H84" s="124" t="s">
        <v>301</v>
      </c>
    </row>
    <row r="85" spans="1:8" ht="11.25">
      <c r="A85" s="124">
        <v>84</v>
      </c>
      <c r="B85" s="124" t="s">
        <v>625</v>
      </c>
      <c r="C85" s="124" t="s">
        <v>627</v>
      </c>
      <c r="D85" s="124" t="s">
        <v>628</v>
      </c>
      <c r="E85" s="124" t="s">
        <v>1116</v>
      </c>
      <c r="F85" s="124" t="s">
        <v>1117</v>
      </c>
      <c r="G85" s="124" t="s">
        <v>1118</v>
      </c>
      <c r="H85" s="124" t="s">
        <v>302</v>
      </c>
    </row>
    <row r="86" spans="1:8" ht="11.25">
      <c r="A86" s="124">
        <v>85</v>
      </c>
      <c r="B86" s="124" t="s">
        <v>625</v>
      </c>
      <c r="C86" s="124" t="s">
        <v>629</v>
      </c>
      <c r="D86" s="124" t="s">
        <v>630</v>
      </c>
      <c r="E86" s="124" t="s">
        <v>1119</v>
      </c>
      <c r="F86" s="124" t="s">
        <v>1120</v>
      </c>
      <c r="G86" s="124" t="s">
        <v>1118</v>
      </c>
      <c r="H86" s="124" t="s">
        <v>302</v>
      </c>
    </row>
    <row r="87" spans="1:8" ht="11.25">
      <c r="A87" s="124">
        <v>86</v>
      </c>
      <c r="B87" s="124" t="s">
        <v>625</v>
      </c>
      <c r="C87" s="124" t="s">
        <v>631</v>
      </c>
      <c r="D87" s="124" t="s">
        <v>632</v>
      </c>
      <c r="E87" s="124" t="s">
        <v>1121</v>
      </c>
      <c r="F87" s="124" t="s">
        <v>1122</v>
      </c>
      <c r="G87" s="124" t="s">
        <v>1118</v>
      </c>
      <c r="H87" s="124" t="s">
        <v>303</v>
      </c>
    </row>
    <row r="88" spans="1:8" ht="11.25">
      <c r="A88" s="124">
        <v>87</v>
      </c>
      <c r="B88" s="124" t="s">
        <v>625</v>
      </c>
      <c r="C88" s="124" t="s">
        <v>637</v>
      </c>
      <c r="D88" s="124" t="s">
        <v>638</v>
      </c>
      <c r="E88" s="124" t="s">
        <v>1123</v>
      </c>
      <c r="F88" s="124" t="s">
        <v>1124</v>
      </c>
      <c r="G88" s="124" t="s">
        <v>1118</v>
      </c>
      <c r="H88" s="124" t="s">
        <v>303</v>
      </c>
    </row>
    <row r="89" spans="1:8" ht="11.25">
      <c r="A89" s="124">
        <v>88</v>
      </c>
      <c r="B89" s="124" t="s">
        <v>625</v>
      </c>
      <c r="C89" s="124" t="s">
        <v>639</v>
      </c>
      <c r="D89" s="124" t="s">
        <v>640</v>
      </c>
      <c r="E89" s="124" t="s">
        <v>1125</v>
      </c>
      <c r="F89" s="124" t="s">
        <v>1126</v>
      </c>
      <c r="G89" s="124" t="s">
        <v>1118</v>
      </c>
      <c r="H89" s="124" t="s">
        <v>301</v>
      </c>
    </row>
    <row r="90" spans="1:8" ht="11.25">
      <c r="A90" s="124">
        <v>89</v>
      </c>
      <c r="B90" s="124" t="s">
        <v>643</v>
      </c>
      <c r="C90" s="124" t="s">
        <v>645</v>
      </c>
      <c r="D90" s="124" t="s">
        <v>646</v>
      </c>
      <c r="E90" s="124" t="s">
        <v>1127</v>
      </c>
      <c r="F90" s="124" t="s">
        <v>1128</v>
      </c>
      <c r="G90" s="124" t="s">
        <v>1129</v>
      </c>
      <c r="H90" s="124" t="s">
        <v>301</v>
      </c>
    </row>
    <row r="91" spans="1:8" ht="11.25">
      <c r="A91" s="124">
        <v>90</v>
      </c>
      <c r="B91" s="124" t="s">
        <v>643</v>
      </c>
      <c r="C91" s="124" t="s">
        <v>651</v>
      </c>
      <c r="D91" s="124" t="s">
        <v>652</v>
      </c>
      <c r="E91" s="124" t="s">
        <v>1130</v>
      </c>
      <c r="F91" s="124" t="s">
        <v>1131</v>
      </c>
      <c r="G91" s="124" t="s">
        <v>1129</v>
      </c>
      <c r="H91" s="124" t="s">
        <v>301</v>
      </c>
    </row>
    <row r="92" spans="1:8" ht="11.25">
      <c r="A92" s="124">
        <v>91</v>
      </c>
      <c r="B92" s="124" t="s">
        <v>643</v>
      </c>
      <c r="C92" s="124" t="s">
        <v>651</v>
      </c>
      <c r="D92" s="124" t="s">
        <v>652</v>
      </c>
      <c r="E92" s="124" t="s">
        <v>1130</v>
      </c>
      <c r="F92" s="124" t="s">
        <v>1131</v>
      </c>
      <c r="G92" s="124" t="s">
        <v>997</v>
      </c>
      <c r="H92" s="124" t="s">
        <v>301</v>
      </c>
    </row>
    <row r="93" spans="1:8" ht="11.25">
      <c r="A93" s="124">
        <v>92</v>
      </c>
      <c r="B93" s="124" t="s">
        <v>643</v>
      </c>
      <c r="C93" s="124" t="s">
        <v>651</v>
      </c>
      <c r="D93" s="124" t="s">
        <v>652</v>
      </c>
      <c r="E93" s="124" t="s">
        <v>1132</v>
      </c>
      <c r="F93" s="124" t="s">
        <v>1133</v>
      </c>
      <c r="G93" s="124" t="s">
        <v>1129</v>
      </c>
      <c r="H93" s="124" t="s">
        <v>303</v>
      </c>
    </row>
    <row r="94" spans="1:8" ht="11.25">
      <c r="A94" s="124">
        <v>93</v>
      </c>
      <c r="B94" s="124" t="s">
        <v>657</v>
      </c>
      <c r="C94" s="124" t="s">
        <v>659</v>
      </c>
      <c r="D94" s="124" t="s">
        <v>660</v>
      </c>
      <c r="E94" s="124" t="s">
        <v>1134</v>
      </c>
      <c r="F94" s="124" t="s">
        <v>1135</v>
      </c>
      <c r="G94" s="124" t="s">
        <v>1015</v>
      </c>
      <c r="H94" s="124" t="s">
        <v>301</v>
      </c>
    </row>
    <row r="95" spans="1:8" ht="11.25">
      <c r="A95" s="124">
        <v>94</v>
      </c>
      <c r="B95" s="124" t="s">
        <v>671</v>
      </c>
      <c r="C95" s="124" t="s">
        <v>443</v>
      </c>
      <c r="D95" s="124" t="s">
        <v>675</v>
      </c>
      <c r="E95" s="124" t="s">
        <v>1136</v>
      </c>
      <c r="F95" s="124" t="s">
        <v>1137</v>
      </c>
      <c r="G95" s="124" t="s">
        <v>1018</v>
      </c>
      <c r="H95" s="124" t="s">
        <v>301</v>
      </c>
    </row>
    <row r="96" spans="1:8" ht="11.25">
      <c r="A96" s="124">
        <v>95</v>
      </c>
      <c r="B96" s="124" t="s">
        <v>671</v>
      </c>
      <c r="C96" s="124" t="s">
        <v>678</v>
      </c>
      <c r="D96" s="124" t="s">
        <v>679</v>
      </c>
      <c r="E96" s="124" t="s">
        <v>1138</v>
      </c>
      <c r="F96" s="124" t="s">
        <v>1139</v>
      </c>
      <c r="G96" s="124" t="s">
        <v>1018</v>
      </c>
      <c r="H96" s="124" t="s">
        <v>303</v>
      </c>
    </row>
    <row r="97" spans="1:8" ht="11.25">
      <c r="A97" s="124">
        <v>96</v>
      </c>
      <c r="B97" s="124" t="s">
        <v>682</v>
      </c>
      <c r="C97" s="124" t="s">
        <v>684</v>
      </c>
      <c r="D97" s="124" t="s">
        <v>685</v>
      </c>
      <c r="E97" s="124" t="s">
        <v>1140</v>
      </c>
      <c r="F97" s="124" t="s">
        <v>1141</v>
      </c>
      <c r="G97" s="124" t="s">
        <v>1142</v>
      </c>
      <c r="H97" s="124" t="s">
        <v>303</v>
      </c>
    </row>
    <row r="98" spans="1:8" ht="11.25">
      <c r="A98" s="124">
        <v>97</v>
      </c>
      <c r="B98" s="124" t="s">
        <v>682</v>
      </c>
      <c r="C98" s="124" t="s">
        <v>686</v>
      </c>
      <c r="D98" s="124" t="s">
        <v>687</v>
      </c>
      <c r="E98" s="124" t="s">
        <v>1143</v>
      </c>
      <c r="F98" s="124" t="s">
        <v>1144</v>
      </c>
      <c r="G98" s="124" t="s">
        <v>1142</v>
      </c>
      <c r="H98" s="124" t="s">
        <v>303</v>
      </c>
    </row>
    <row r="99" spans="1:8" ht="11.25">
      <c r="A99" s="124">
        <v>98</v>
      </c>
      <c r="B99" s="124" t="s">
        <v>682</v>
      </c>
      <c r="C99" s="124" t="s">
        <v>690</v>
      </c>
      <c r="D99" s="124" t="s">
        <v>691</v>
      </c>
      <c r="E99" s="124" t="s">
        <v>1145</v>
      </c>
      <c r="F99" s="124" t="s">
        <v>1146</v>
      </c>
      <c r="G99" s="124" t="s">
        <v>1142</v>
      </c>
      <c r="H99" s="124" t="s">
        <v>301</v>
      </c>
    </row>
    <row r="100" spans="1:8" ht="11.25">
      <c r="A100" s="124">
        <v>99</v>
      </c>
      <c r="B100" s="124" t="s">
        <v>682</v>
      </c>
      <c r="C100" s="124" t="s">
        <v>696</v>
      </c>
      <c r="D100" s="124" t="s">
        <v>697</v>
      </c>
      <c r="E100" s="124" t="s">
        <v>1147</v>
      </c>
      <c r="F100" s="124" t="s">
        <v>1148</v>
      </c>
      <c r="G100" s="124" t="s">
        <v>1142</v>
      </c>
      <c r="H100" s="124" t="s">
        <v>303</v>
      </c>
    </row>
    <row r="101" spans="1:8" ht="11.25">
      <c r="A101" s="124">
        <v>100</v>
      </c>
      <c r="B101" s="124" t="s">
        <v>698</v>
      </c>
      <c r="C101" s="124" t="s">
        <v>704</v>
      </c>
      <c r="D101" s="124" t="s">
        <v>705</v>
      </c>
      <c r="E101" s="124" t="s">
        <v>1149</v>
      </c>
      <c r="F101" s="124" t="s">
        <v>1150</v>
      </c>
      <c r="G101" s="124" t="s">
        <v>1151</v>
      </c>
      <c r="H101" s="124" t="s">
        <v>303</v>
      </c>
    </row>
    <row r="102" spans="1:8" ht="11.25">
      <c r="A102" s="124">
        <v>101</v>
      </c>
      <c r="B102" s="124" t="s">
        <v>698</v>
      </c>
      <c r="C102" s="124" t="s">
        <v>708</v>
      </c>
      <c r="D102" s="124" t="s">
        <v>709</v>
      </c>
      <c r="E102" s="124" t="s">
        <v>1152</v>
      </c>
      <c r="F102" s="124" t="s">
        <v>1153</v>
      </c>
      <c r="G102" s="124" t="s">
        <v>1151</v>
      </c>
      <c r="H102" s="124" t="s">
        <v>303</v>
      </c>
    </row>
    <row r="103" spans="1:8" ht="11.25">
      <c r="A103" s="124">
        <v>102</v>
      </c>
      <c r="B103" s="124" t="s">
        <v>710</v>
      </c>
      <c r="C103" s="124" t="s">
        <v>712</v>
      </c>
      <c r="D103" s="124" t="s">
        <v>713</v>
      </c>
      <c r="E103" s="124" t="s">
        <v>1154</v>
      </c>
      <c r="F103" s="124" t="s">
        <v>1155</v>
      </c>
      <c r="G103" s="124" t="s">
        <v>1156</v>
      </c>
      <c r="H103" s="124" t="s">
        <v>303</v>
      </c>
    </row>
    <row r="104" spans="1:8" ht="11.25">
      <c r="A104" s="124">
        <v>103</v>
      </c>
      <c r="B104" s="124" t="s">
        <v>710</v>
      </c>
      <c r="C104" s="124" t="s">
        <v>714</v>
      </c>
      <c r="D104" s="124" t="s">
        <v>715</v>
      </c>
      <c r="E104" s="124" t="s">
        <v>1157</v>
      </c>
      <c r="F104" s="124" t="s">
        <v>1158</v>
      </c>
      <c r="G104" s="124" t="s">
        <v>1156</v>
      </c>
      <c r="H104" s="124" t="s">
        <v>303</v>
      </c>
    </row>
    <row r="105" spans="1:8" ht="11.25">
      <c r="A105" s="124">
        <v>104</v>
      </c>
      <c r="B105" s="124" t="s">
        <v>722</v>
      </c>
      <c r="C105" s="124" t="s">
        <v>722</v>
      </c>
      <c r="D105" s="124" t="s">
        <v>723</v>
      </c>
      <c r="E105" s="124" t="s">
        <v>1159</v>
      </c>
      <c r="F105" s="124" t="s">
        <v>1160</v>
      </c>
      <c r="G105" s="124" t="s">
        <v>1046</v>
      </c>
      <c r="H105" s="124" t="s">
        <v>303</v>
      </c>
    </row>
    <row r="106" spans="1:8" ht="11.25">
      <c r="A106" s="124">
        <v>105</v>
      </c>
      <c r="B106" s="124" t="s">
        <v>724</v>
      </c>
      <c r="C106" s="124" t="s">
        <v>724</v>
      </c>
      <c r="D106" s="124" t="s">
        <v>725</v>
      </c>
      <c r="E106" s="124" t="s">
        <v>1161</v>
      </c>
      <c r="F106" s="124" t="s">
        <v>1162</v>
      </c>
      <c r="G106" s="124" t="s">
        <v>1118</v>
      </c>
      <c r="H106" s="124" t="s">
        <v>301</v>
      </c>
    </row>
    <row r="107" spans="1:8" ht="11.25">
      <c r="A107" s="124">
        <v>106</v>
      </c>
      <c r="B107" s="124" t="s">
        <v>724</v>
      </c>
      <c r="C107" s="124" t="s">
        <v>724</v>
      </c>
      <c r="D107" s="124" t="s">
        <v>725</v>
      </c>
      <c r="E107" s="124" t="s">
        <v>1163</v>
      </c>
      <c r="F107" s="124" t="s">
        <v>1164</v>
      </c>
      <c r="G107" s="124" t="s">
        <v>1118</v>
      </c>
      <c r="H107" s="124" t="s">
        <v>303</v>
      </c>
    </row>
    <row r="108" spans="1:8" ht="11.25">
      <c r="A108" s="124">
        <v>107</v>
      </c>
      <c r="B108" s="124" t="s">
        <v>726</v>
      </c>
      <c r="C108" s="124" t="s">
        <v>728</v>
      </c>
      <c r="D108" s="124" t="s">
        <v>729</v>
      </c>
      <c r="E108" s="124" t="s">
        <v>1165</v>
      </c>
      <c r="F108" s="124" t="s">
        <v>1166</v>
      </c>
      <c r="G108" s="124" t="s">
        <v>1167</v>
      </c>
      <c r="H108" s="124" t="s">
        <v>303</v>
      </c>
    </row>
    <row r="109" spans="1:8" ht="11.25">
      <c r="A109" s="124">
        <v>108</v>
      </c>
      <c r="B109" s="124" t="s">
        <v>726</v>
      </c>
      <c r="C109" s="124" t="s">
        <v>728</v>
      </c>
      <c r="D109" s="124" t="s">
        <v>729</v>
      </c>
      <c r="E109" s="124" t="s">
        <v>1168</v>
      </c>
      <c r="F109" s="124" t="s">
        <v>1169</v>
      </c>
      <c r="G109" s="124" t="s">
        <v>1167</v>
      </c>
      <c r="H109" s="124" t="s">
        <v>301</v>
      </c>
    </row>
    <row r="110" spans="1:8" ht="11.25">
      <c r="A110" s="124">
        <v>109</v>
      </c>
      <c r="B110" s="124" t="s">
        <v>726</v>
      </c>
      <c r="C110" s="124" t="s">
        <v>732</v>
      </c>
      <c r="D110" s="124" t="s">
        <v>733</v>
      </c>
      <c r="E110" s="124" t="s">
        <v>1170</v>
      </c>
      <c r="F110" s="124" t="s">
        <v>1171</v>
      </c>
      <c r="G110" s="124" t="s">
        <v>1167</v>
      </c>
      <c r="H110" s="124" t="s">
        <v>301</v>
      </c>
    </row>
    <row r="111" spans="1:8" ht="11.25">
      <c r="A111" s="124">
        <v>110</v>
      </c>
      <c r="B111" s="124" t="s">
        <v>726</v>
      </c>
      <c r="C111" s="124" t="s">
        <v>734</v>
      </c>
      <c r="D111" s="124" t="s">
        <v>735</v>
      </c>
      <c r="E111" s="124" t="s">
        <v>1172</v>
      </c>
      <c r="F111" s="124" t="s">
        <v>1173</v>
      </c>
      <c r="G111" s="124" t="s">
        <v>1167</v>
      </c>
      <c r="H111" s="124" t="s">
        <v>303</v>
      </c>
    </row>
    <row r="112" spans="1:8" ht="11.25">
      <c r="A112" s="124">
        <v>111</v>
      </c>
      <c r="B112" s="124" t="s">
        <v>726</v>
      </c>
      <c r="C112" s="124" t="s">
        <v>736</v>
      </c>
      <c r="D112" s="124" t="s">
        <v>737</v>
      </c>
      <c r="E112" s="124" t="s">
        <v>1174</v>
      </c>
      <c r="F112" s="124" t="s">
        <v>1175</v>
      </c>
      <c r="G112" s="124" t="s">
        <v>1167</v>
      </c>
      <c r="H112" s="124" t="s">
        <v>301</v>
      </c>
    </row>
    <row r="113" spans="1:8" ht="11.25">
      <c r="A113" s="124">
        <v>112</v>
      </c>
      <c r="B113" s="124" t="s">
        <v>744</v>
      </c>
      <c r="C113" s="124" t="s">
        <v>746</v>
      </c>
      <c r="D113" s="124" t="s">
        <v>747</v>
      </c>
      <c r="E113" s="124" t="s">
        <v>1176</v>
      </c>
      <c r="F113" s="124" t="s">
        <v>1177</v>
      </c>
      <c r="G113" s="124" t="s">
        <v>1178</v>
      </c>
      <c r="H113" s="124" t="s">
        <v>303</v>
      </c>
    </row>
    <row r="114" spans="1:8" ht="11.25">
      <c r="A114" s="124">
        <v>113</v>
      </c>
      <c r="B114" s="124" t="s">
        <v>748</v>
      </c>
      <c r="D114" s="124" t="s">
        <v>749</v>
      </c>
      <c r="E114" s="124" t="s">
        <v>1179</v>
      </c>
      <c r="F114" s="124" t="s">
        <v>1180</v>
      </c>
      <c r="G114" s="124" t="s">
        <v>935</v>
      </c>
      <c r="H114" s="124" t="s">
        <v>303</v>
      </c>
    </row>
    <row r="115" spans="1:8" ht="11.25">
      <c r="A115" s="124">
        <v>114</v>
      </c>
      <c r="B115" s="124" t="s">
        <v>750</v>
      </c>
      <c r="C115" s="124" t="s">
        <v>760</v>
      </c>
      <c r="D115" s="124" t="s">
        <v>761</v>
      </c>
      <c r="E115" s="124" t="s">
        <v>1181</v>
      </c>
      <c r="F115" s="124" t="s">
        <v>1182</v>
      </c>
      <c r="G115" s="124" t="s">
        <v>1183</v>
      </c>
      <c r="H115" s="124" t="s">
        <v>301</v>
      </c>
    </row>
    <row r="116" spans="1:8" ht="11.25">
      <c r="A116" s="124">
        <v>115</v>
      </c>
      <c r="B116" s="124" t="s">
        <v>762</v>
      </c>
      <c r="C116" s="124" t="s">
        <v>764</v>
      </c>
      <c r="D116" s="124" t="s">
        <v>765</v>
      </c>
      <c r="E116" s="124" t="s">
        <v>1184</v>
      </c>
      <c r="F116" s="124" t="s">
        <v>1185</v>
      </c>
      <c r="G116" s="124" t="s">
        <v>1186</v>
      </c>
      <c r="H116" s="124" t="s">
        <v>303</v>
      </c>
    </row>
    <row r="117" spans="1:8" ht="11.25">
      <c r="A117" s="124">
        <v>116</v>
      </c>
      <c r="B117" s="124" t="s">
        <v>762</v>
      </c>
      <c r="C117" s="124" t="s">
        <v>764</v>
      </c>
      <c r="D117" s="124" t="s">
        <v>765</v>
      </c>
      <c r="E117" s="124" t="s">
        <v>1187</v>
      </c>
      <c r="F117" s="124" t="s">
        <v>1188</v>
      </c>
      <c r="G117" s="124" t="s">
        <v>1189</v>
      </c>
      <c r="H117" s="124" t="s">
        <v>301</v>
      </c>
    </row>
    <row r="118" spans="1:8" ht="11.25">
      <c r="A118" s="124">
        <v>117</v>
      </c>
      <c r="B118" s="124" t="s">
        <v>762</v>
      </c>
      <c r="C118" s="124" t="s">
        <v>766</v>
      </c>
      <c r="D118" s="124" t="s">
        <v>767</v>
      </c>
      <c r="E118" s="124" t="s">
        <v>1190</v>
      </c>
      <c r="F118" s="124" t="s">
        <v>1191</v>
      </c>
      <c r="G118" s="124" t="s">
        <v>1192</v>
      </c>
      <c r="H118" s="124" t="s">
        <v>303</v>
      </c>
    </row>
    <row r="119" spans="1:8" ht="11.25">
      <c r="A119" s="124">
        <v>118</v>
      </c>
      <c r="B119" s="124" t="s">
        <v>762</v>
      </c>
      <c r="C119" s="124" t="s">
        <v>768</v>
      </c>
      <c r="D119" s="124" t="s">
        <v>769</v>
      </c>
      <c r="E119" s="124" t="s">
        <v>1193</v>
      </c>
      <c r="F119" s="124" t="s">
        <v>1194</v>
      </c>
      <c r="G119" s="124" t="s">
        <v>1026</v>
      </c>
      <c r="H119" s="124" t="s">
        <v>303</v>
      </c>
    </row>
    <row r="120" spans="1:8" ht="11.25">
      <c r="A120" s="124">
        <v>119</v>
      </c>
      <c r="B120" s="124" t="s">
        <v>762</v>
      </c>
      <c r="C120" s="124" t="s">
        <v>770</v>
      </c>
      <c r="D120" s="124" t="s">
        <v>771</v>
      </c>
      <c r="E120" s="124" t="s">
        <v>1195</v>
      </c>
      <c r="F120" s="124" t="s">
        <v>1196</v>
      </c>
      <c r="G120" s="124" t="s">
        <v>1021</v>
      </c>
      <c r="H120" s="124" t="s">
        <v>303</v>
      </c>
    </row>
    <row r="121" spans="1:8" ht="11.25">
      <c r="A121" s="124">
        <v>120</v>
      </c>
      <c r="B121" s="124" t="s">
        <v>778</v>
      </c>
      <c r="C121" s="124" t="s">
        <v>780</v>
      </c>
      <c r="D121" s="124" t="s">
        <v>781</v>
      </c>
      <c r="E121" s="124" t="s">
        <v>1197</v>
      </c>
      <c r="F121" s="124" t="s">
        <v>1198</v>
      </c>
      <c r="G121" s="124" t="s">
        <v>1029</v>
      </c>
      <c r="H121" s="124" t="s">
        <v>301</v>
      </c>
    </row>
    <row r="122" spans="1:8" ht="11.25">
      <c r="A122" s="124">
        <v>121</v>
      </c>
      <c r="B122" s="124" t="s">
        <v>788</v>
      </c>
      <c r="C122" s="124" t="s">
        <v>792</v>
      </c>
      <c r="D122" s="124" t="s">
        <v>793</v>
      </c>
      <c r="E122" s="124" t="s">
        <v>1199</v>
      </c>
      <c r="F122" s="124" t="s">
        <v>1200</v>
      </c>
      <c r="G122" s="124" t="s">
        <v>1079</v>
      </c>
      <c r="H122" s="124" t="s">
        <v>301</v>
      </c>
    </row>
    <row r="123" spans="1:8" ht="11.25">
      <c r="A123" s="124">
        <v>122</v>
      </c>
      <c r="B123" s="124" t="s">
        <v>788</v>
      </c>
      <c r="C123" s="124" t="s">
        <v>796</v>
      </c>
      <c r="D123" s="124" t="s">
        <v>797</v>
      </c>
      <c r="E123" s="124" t="s">
        <v>1201</v>
      </c>
      <c r="F123" s="124" t="s">
        <v>1202</v>
      </c>
      <c r="G123" s="124" t="s">
        <v>1203</v>
      </c>
      <c r="H123" s="124" t="s">
        <v>303</v>
      </c>
    </row>
    <row r="124" spans="1:8" ht="11.25">
      <c r="A124" s="124">
        <v>123</v>
      </c>
      <c r="B124" s="124" t="s">
        <v>800</v>
      </c>
      <c r="C124" s="124" t="s">
        <v>802</v>
      </c>
      <c r="D124" s="124" t="s">
        <v>803</v>
      </c>
      <c r="E124" s="124" t="s">
        <v>1204</v>
      </c>
      <c r="F124" s="124" t="s">
        <v>1205</v>
      </c>
      <c r="G124" s="124" t="s">
        <v>1206</v>
      </c>
      <c r="H124" s="124" t="s">
        <v>301</v>
      </c>
    </row>
    <row r="125" spans="1:8" ht="11.25">
      <c r="A125" s="124">
        <v>124</v>
      </c>
      <c r="B125" s="124" t="s">
        <v>808</v>
      </c>
      <c r="D125" s="124" t="s">
        <v>809</v>
      </c>
      <c r="E125" s="124" t="s">
        <v>1207</v>
      </c>
      <c r="F125" s="124" t="s">
        <v>1208</v>
      </c>
      <c r="G125" s="124" t="s">
        <v>1209</v>
      </c>
      <c r="H125" s="124" t="s">
        <v>301</v>
      </c>
    </row>
    <row r="126" spans="1:8" ht="11.25">
      <c r="A126" s="124">
        <v>125</v>
      </c>
      <c r="B126" s="124" t="s">
        <v>808</v>
      </c>
      <c r="D126" s="124" t="s">
        <v>809</v>
      </c>
      <c r="E126" s="124" t="s">
        <v>1210</v>
      </c>
      <c r="F126" s="124" t="s">
        <v>1208</v>
      </c>
      <c r="G126" s="124" t="s">
        <v>1211</v>
      </c>
      <c r="H126" s="124" t="s">
        <v>1212</v>
      </c>
    </row>
    <row r="127" spans="1:8" ht="11.25">
      <c r="A127" s="124">
        <v>126</v>
      </c>
      <c r="B127" s="124" t="s">
        <v>808</v>
      </c>
      <c r="D127" s="124" t="s">
        <v>809</v>
      </c>
      <c r="E127" s="124" t="s">
        <v>1213</v>
      </c>
      <c r="F127" s="124" t="s">
        <v>1214</v>
      </c>
      <c r="G127" s="124" t="s">
        <v>1215</v>
      </c>
      <c r="H127" s="124" t="s">
        <v>301</v>
      </c>
    </row>
    <row r="128" spans="1:8" ht="11.25">
      <c r="A128" s="124">
        <v>127</v>
      </c>
      <c r="B128" s="124" t="s">
        <v>808</v>
      </c>
      <c r="D128" s="124" t="s">
        <v>809</v>
      </c>
      <c r="E128" s="124" t="s">
        <v>1216</v>
      </c>
      <c r="F128" s="124" t="s">
        <v>1217</v>
      </c>
      <c r="G128" s="124" t="s">
        <v>1215</v>
      </c>
      <c r="H128" s="124" t="s">
        <v>303</v>
      </c>
    </row>
    <row r="129" spans="1:8" ht="11.25">
      <c r="A129" s="124">
        <v>128</v>
      </c>
      <c r="B129" s="124" t="s">
        <v>808</v>
      </c>
      <c r="D129" s="124" t="s">
        <v>809</v>
      </c>
      <c r="E129" s="124" t="s">
        <v>1218</v>
      </c>
      <c r="F129" s="124" t="s">
        <v>1219</v>
      </c>
      <c r="G129" s="124" t="s">
        <v>1215</v>
      </c>
      <c r="H129" s="124" t="s">
        <v>303</v>
      </c>
    </row>
    <row r="130" spans="1:8" ht="11.25">
      <c r="A130" s="124">
        <v>129</v>
      </c>
      <c r="B130" s="124" t="s">
        <v>810</v>
      </c>
      <c r="C130" s="124" t="s">
        <v>812</v>
      </c>
      <c r="D130" s="124" t="s">
        <v>813</v>
      </c>
      <c r="E130" s="124" t="s">
        <v>1220</v>
      </c>
      <c r="F130" s="124" t="s">
        <v>1221</v>
      </c>
      <c r="G130" s="124" t="s">
        <v>1215</v>
      </c>
      <c r="H130" s="124" t="s">
        <v>303</v>
      </c>
    </row>
    <row r="131" spans="1:8" ht="11.25">
      <c r="A131" s="124">
        <v>130</v>
      </c>
      <c r="B131" s="124" t="s">
        <v>810</v>
      </c>
      <c r="C131" s="124" t="s">
        <v>818</v>
      </c>
      <c r="D131" s="124" t="s">
        <v>819</v>
      </c>
      <c r="E131" s="124" t="s">
        <v>1222</v>
      </c>
      <c r="F131" s="124" t="s">
        <v>1223</v>
      </c>
      <c r="G131" s="124" t="s">
        <v>1215</v>
      </c>
      <c r="H131" s="124" t="s">
        <v>303</v>
      </c>
    </row>
    <row r="132" spans="1:8" ht="11.25">
      <c r="A132" s="124">
        <v>131</v>
      </c>
      <c r="B132" s="124" t="s">
        <v>820</v>
      </c>
      <c r="C132" s="124" t="s">
        <v>822</v>
      </c>
      <c r="D132" s="124" t="s">
        <v>823</v>
      </c>
      <c r="E132" s="124" t="s">
        <v>1224</v>
      </c>
      <c r="F132" s="124" t="s">
        <v>1225</v>
      </c>
      <c r="G132" s="124" t="s">
        <v>1226</v>
      </c>
      <c r="H132" s="124" t="s">
        <v>301</v>
      </c>
    </row>
    <row r="133" spans="1:8" ht="11.25">
      <c r="A133" s="124">
        <v>132</v>
      </c>
      <c r="B133" s="124" t="s">
        <v>820</v>
      </c>
      <c r="C133" s="124" t="s">
        <v>828</v>
      </c>
      <c r="D133" s="124" t="s">
        <v>829</v>
      </c>
      <c r="E133" s="124" t="s">
        <v>1227</v>
      </c>
      <c r="F133" s="124" t="s">
        <v>1228</v>
      </c>
      <c r="G133" s="124" t="s">
        <v>1226</v>
      </c>
      <c r="H133" s="124" t="s">
        <v>301</v>
      </c>
    </row>
    <row r="134" spans="1:8" ht="11.25">
      <c r="A134" s="124">
        <v>133</v>
      </c>
      <c r="B134" s="124" t="s">
        <v>820</v>
      </c>
      <c r="C134" s="124" t="s">
        <v>830</v>
      </c>
      <c r="D134" s="124" t="s">
        <v>831</v>
      </c>
      <c r="E134" s="124" t="s">
        <v>1229</v>
      </c>
      <c r="F134" s="124" t="s">
        <v>1230</v>
      </c>
      <c r="G134" s="124" t="s">
        <v>1226</v>
      </c>
      <c r="H134" s="124" t="s">
        <v>303</v>
      </c>
    </row>
    <row r="135" spans="1:8" ht="11.25">
      <c r="A135" s="124">
        <v>134</v>
      </c>
      <c r="B135" s="124" t="s">
        <v>832</v>
      </c>
      <c r="C135" s="124" t="s">
        <v>834</v>
      </c>
      <c r="D135" s="124" t="s">
        <v>835</v>
      </c>
      <c r="E135" s="124" t="s">
        <v>1231</v>
      </c>
      <c r="F135" s="124" t="s">
        <v>1232</v>
      </c>
      <c r="G135" s="124" t="s">
        <v>1233</v>
      </c>
      <c r="H135" s="124" t="s">
        <v>301</v>
      </c>
    </row>
    <row r="136" spans="1:8" ht="11.25">
      <c r="A136" s="124">
        <v>135</v>
      </c>
      <c r="B136" s="124" t="s">
        <v>832</v>
      </c>
      <c r="C136" s="124" t="s">
        <v>838</v>
      </c>
      <c r="D136" s="124" t="s">
        <v>839</v>
      </c>
      <c r="E136" s="124" t="s">
        <v>1234</v>
      </c>
      <c r="F136" s="124" t="s">
        <v>1235</v>
      </c>
      <c r="G136" s="124" t="s">
        <v>1236</v>
      </c>
      <c r="H136" s="124" t="s">
        <v>301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88" customWidth="1"/>
  </cols>
  <sheetData>
    <row r="1" spans="2:8" ht="11.25">
      <c r="B1" s="288" t="s">
        <v>0</v>
      </c>
      <c r="C1" s="288" t="s">
        <v>2</v>
      </c>
      <c r="D1" s="288" t="s">
        <v>3</v>
      </c>
      <c r="E1" s="288" t="s">
        <v>4</v>
      </c>
      <c r="F1" s="288" t="s">
        <v>5</v>
      </c>
      <c r="G1" s="288" t="s">
        <v>6</v>
      </c>
      <c r="H1" s="288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205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44" t="s">
        <v>433</v>
      </c>
      <c r="B2" s="44" t="s">
        <v>433</v>
      </c>
      <c r="C2" s="44" t="s">
        <v>434</v>
      </c>
      <c r="D2" s="44" t="s">
        <v>433</v>
      </c>
      <c r="E2" s="44" t="s">
        <v>840</v>
      </c>
    </row>
    <row r="3" spans="1:5" ht="11.25">
      <c r="A3" s="44" t="s">
        <v>435</v>
      </c>
      <c r="B3" s="44" t="s">
        <v>435</v>
      </c>
      <c r="C3" s="44" t="s">
        <v>436</v>
      </c>
      <c r="D3" s="44" t="s">
        <v>435</v>
      </c>
      <c r="E3" s="44" t="s">
        <v>841</v>
      </c>
    </row>
    <row r="4" spans="1:5" ht="11.25">
      <c r="A4" s="44" t="s">
        <v>435</v>
      </c>
      <c r="B4" s="44" t="s">
        <v>437</v>
      </c>
      <c r="C4" s="44" t="s">
        <v>438</v>
      </c>
      <c r="D4" s="44" t="s">
        <v>439</v>
      </c>
      <c r="E4" s="44" t="s">
        <v>842</v>
      </c>
    </row>
    <row r="5" spans="1:5" ht="11.25">
      <c r="A5" s="44" t="s">
        <v>439</v>
      </c>
      <c r="B5" s="44" t="s">
        <v>439</v>
      </c>
      <c r="C5" s="44" t="s">
        <v>440</v>
      </c>
      <c r="D5" s="44" t="s">
        <v>447</v>
      </c>
      <c r="E5" s="44" t="s">
        <v>843</v>
      </c>
    </row>
    <row r="6" spans="1:5" ht="11.25">
      <c r="A6" s="44" t="s">
        <v>439</v>
      </c>
      <c r="B6" s="44" t="s">
        <v>441</v>
      </c>
      <c r="C6" s="44" t="s">
        <v>442</v>
      </c>
      <c r="D6" s="44" t="s">
        <v>455</v>
      </c>
      <c r="E6" s="44" t="s">
        <v>844</v>
      </c>
    </row>
    <row r="7" spans="1:5" ht="11.25">
      <c r="A7" s="44" t="s">
        <v>439</v>
      </c>
      <c r="B7" s="44" t="s">
        <v>443</v>
      </c>
      <c r="C7" s="44" t="s">
        <v>444</v>
      </c>
      <c r="D7" s="44" t="s">
        <v>467</v>
      </c>
      <c r="E7" s="44" t="s">
        <v>845</v>
      </c>
    </row>
    <row r="8" spans="1:5" ht="11.25">
      <c r="A8" s="44" t="s">
        <v>439</v>
      </c>
      <c r="B8" s="44" t="s">
        <v>445</v>
      </c>
      <c r="C8" s="44" t="s">
        <v>446</v>
      </c>
      <c r="D8" s="44" t="s">
        <v>475</v>
      </c>
      <c r="E8" s="44" t="s">
        <v>846</v>
      </c>
    </row>
    <row r="9" spans="1:5" ht="11.25">
      <c r="A9" s="44" t="s">
        <v>447</v>
      </c>
      <c r="B9" s="44" t="s">
        <v>447</v>
      </c>
      <c r="C9" s="44" t="s">
        <v>448</v>
      </c>
      <c r="D9" s="44" t="s">
        <v>479</v>
      </c>
      <c r="E9" s="44" t="s">
        <v>847</v>
      </c>
    </row>
    <row r="10" spans="1:5" ht="11.25">
      <c r="A10" s="44" t="s">
        <v>447</v>
      </c>
      <c r="B10" s="44" t="s">
        <v>449</v>
      </c>
      <c r="C10" s="44" t="s">
        <v>450</v>
      </c>
      <c r="D10" s="44" t="s">
        <v>483</v>
      </c>
      <c r="E10" s="44" t="s">
        <v>848</v>
      </c>
    </row>
    <row r="11" spans="1:5" ht="11.25">
      <c r="A11" s="44" t="s">
        <v>447</v>
      </c>
      <c r="B11" s="44" t="s">
        <v>451</v>
      </c>
      <c r="C11" s="44" t="s">
        <v>452</v>
      </c>
      <c r="D11" s="44" t="s">
        <v>491</v>
      </c>
      <c r="E11" s="44" t="s">
        <v>849</v>
      </c>
    </row>
    <row r="12" spans="1:5" ht="11.25">
      <c r="A12" s="44" t="s">
        <v>447</v>
      </c>
      <c r="B12" s="44" t="s">
        <v>453</v>
      </c>
      <c r="C12" s="44" t="s">
        <v>454</v>
      </c>
      <c r="D12" s="44" t="s">
        <v>495</v>
      </c>
      <c r="E12" s="44" t="s">
        <v>850</v>
      </c>
    </row>
    <row r="13" spans="1:5" ht="11.25">
      <c r="A13" s="44" t="s">
        <v>455</v>
      </c>
      <c r="B13" s="44" t="s">
        <v>455</v>
      </c>
      <c r="C13" s="44" t="s">
        <v>456</v>
      </c>
      <c r="D13" s="44" t="s">
        <v>497</v>
      </c>
      <c r="E13" s="44" t="s">
        <v>851</v>
      </c>
    </row>
    <row r="14" spans="1:5" ht="11.25">
      <c r="A14" s="44" t="s">
        <v>455</v>
      </c>
      <c r="B14" s="44" t="s">
        <v>457</v>
      </c>
      <c r="C14" s="44" t="s">
        <v>458</v>
      </c>
      <c r="D14" s="44" t="s">
        <v>499</v>
      </c>
      <c r="E14" s="44" t="s">
        <v>852</v>
      </c>
    </row>
    <row r="15" spans="1:5" ht="11.25">
      <c r="A15" s="44" t="s">
        <v>455</v>
      </c>
      <c r="B15" s="44" t="s">
        <v>459</v>
      </c>
      <c r="C15" s="44" t="s">
        <v>460</v>
      </c>
      <c r="D15" s="44" t="s">
        <v>501</v>
      </c>
      <c r="E15" s="44" t="s">
        <v>853</v>
      </c>
    </row>
    <row r="16" spans="1:5" ht="11.25">
      <c r="A16" s="44" t="s">
        <v>455</v>
      </c>
      <c r="B16" s="44" t="s">
        <v>461</v>
      </c>
      <c r="C16" s="44" t="s">
        <v>462</v>
      </c>
      <c r="D16" s="44" t="s">
        <v>503</v>
      </c>
      <c r="E16" s="44" t="s">
        <v>854</v>
      </c>
    </row>
    <row r="17" spans="1:5" ht="11.25">
      <c r="A17" s="44" t="s">
        <v>455</v>
      </c>
      <c r="B17" s="44" t="s">
        <v>463</v>
      </c>
      <c r="C17" s="44" t="s">
        <v>464</v>
      </c>
      <c r="D17" s="44" t="s">
        <v>505</v>
      </c>
      <c r="E17" s="44" t="s">
        <v>855</v>
      </c>
    </row>
    <row r="18" spans="1:5" ht="11.25">
      <c r="A18" s="44" t="s">
        <v>455</v>
      </c>
      <c r="B18" s="44" t="s">
        <v>465</v>
      </c>
      <c r="C18" s="44" t="s">
        <v>466</v>
      </c>
      <c r="D18" s="44" t="s">
        <v>507</v>
      </c>
      <c r="E18" s="44" t="s">
        <v>856</v>
      </c>
    </row>
    <row r="19" spans="1:5" ht="11.25">
      <c r="A19" s="44" t="s">
        <v>467</v>
      </c>
      <c r="B19" s="44" t="s">
        <v>467</v>
      </c>
      <c r="C19" s="44" t="s">
        <v>468</v>
      </c>
      <c r="D19" s="44" t="s">
        <v>509</v>
      </c>
      <c r="E19" s="44" t="s">
        <v>857</v>
      </c>
    </row>
    <row r="20" spans="1:5" ht="11.25">
      <c r="A20" s="44" t="s">
        <v>467</v>
      </c>
      <c r="B20" s="44" t="s">
        <v>469</v>
      </c>
      <c r="C20" s="44" t="s">
        <v>470</v>
      </c>
      <c r="D20" s="44" t="s">
        <v>511</v>
      </c>
      <c r="E20" s="44" t="s">
        <v>858</v>
      </c>
    </row>
    <row r="21" spans="1:5" ht="11.25">
      <c r="A21" s="44" t="s">
        <v>467</v>
      </c>
      <c r="B21" s="44" t="s">
        <v>471</v>
      </c>
      <c r="C21" s="44" t="s">
        <v>472</v>
      </c>
      <c r="D21" s="44" t="s">
        <v>513</v>
      </c>
      <c r="E21" s="44" t="s">
        <v>859</v>
      </c>
    </row>
    <row r="22" spans="1:5" ht="11.25">
      <c r="A22" s="44" t="s">
        <v>467</v>
      </c>
      <c r="B22" s="44" t="s">
        <v>473</v>
      </c>
      <c r="C22" s="44" t="s">
        <v>474</v>
      </c>
      <c r="D22" s="44" t="s">
        <v>515</v>
      </c>
      <c r="E22" s="44" t="s">
        <v>860</v>
      </c>
    </row>
    <row r="23" spans="1:5" ht="11.25">
      <c r="A23" s="44" t="s">
        <v>475</v>
      </c>
      <c r="B23" s="44" t="s">
        <v>475</v>
      </c>
      <c r="C23" s="44" t="s">
        <v>476</v>
      </c>
      <c r="D23" s="44" t="s">
        <v>517</v>
      </c>
      <c r="E23" s="44" t="s">
        <v>861</v>
      </c>
    </row>
    <row r="24" spans="1:5" ht="11.25">
      <c r="A24" s="44" t="s">
        <v>475</v>
      </c>
      <c r="B24" s="44" t="s">
        <v>477</v>
      </c>
      <c r="C24" s="44" t="s">
        <v>478</v>
      </c>
      <c r="D24" s="44" t="s">
        <v>521</v>
      </c>
      <c r="E24" s="44" t="s">
        <v>862</v>
      </c>
    </row>
    <row r="25" spans="1:5" ht="11.25">
      <c r="A25" s="44" t="s">
        <v>479</v>
      </c>
      <c r="B25" s="44" t="s">
        <v>479</v>
      </c>
      <c r="C25" s="44" t="s">
        <v>480</v>
      </c>
      <c r="D25" s="44" t="s">
        <v>537</v>
      </c>
      <c r="E25" s="44" t="s">
        <v>863</v>
      </c>
    </row>
    <row r="26" spans="1:5" ht="11.25">
      <c r="A26" s="44" t="s">
        <v>479</v>
      </c>
      <c r="B26" s="44" t="s">
        <v>481</v>
      </c>
      <c r="C26" s="44" t="s">
        <v>482</v>
      </c>
      <c r="D26" s="44" t="s">
        <v>549</v>
      </c>
      <c r="E26" s="44" t="s">
        <v>864</v>
      </c>
    </row>
    <row r="27" spans="1:5" ht="11.25">
      <c r="A27" s="44" t="s">
        <v>483</v>
      </c>
      <c r="B27" s="44" t="s">
        <v>483</v>
      </c>
      <c r="C27" s="44" t="s">
        <v>484</v>
      </c>
      <c r="D27" s="44" t="s">
        <v>553</v>
      </c>
      <c r="E27" s="44" t="s">
        <v>865</v>
      </c>
    </row>
    <row r="28" spans="1:5" ht="11.25">
      <c r="A28" s="44" t="s">
        <v>483</v>
      </c>
      <c r="B28" s="44" t="s">
        <v>485</v>
      </c>
      <c r="C28" s="44" t="s">
        <v>486</v>
      </c>
      <c r="D28" s="44" t="s">
        <v>555</v>
      </c>
      <c r="E28" s="44" t="s">
        <v>866</v>
      </c>
    </row>
    <row r="29" spans="1:5" ht="11.25">
      <c r="A29" s="44" t="s">
        <v>483</v>
      </c>
      <c r="B29" s="44" t="s">
        <v>487</v>
      </c>
      <c r="C29" s="44" t="s">
        <v>488</v>
      </c>
      <c r="D29" s="44" t="s">
        <v>557</v>
      </c>
      <c r="E29" s="44" t="s">
        <v>867</v>
      </c>
    </row>
    <row r="30" spans="1:5" ht="11.25">
      <c r="A30" s="44" t="s">
        <v>483</v>
      </c>
      <c r="B30" s="44" t="s">
        <v>489</v>
      </c>
      <c r="C30" s="44" t="s">
        <v>490</v>
      </c>
      <c r="D30" s="44" t="s">
        <v>559</v>
      </c>
      <c r="E30" s="44" t="s">
        <v>868</v>
      </c>
    </row>
    <row r="31" spans="1:5" ht="11.25">
      <c r="A31" s="44" t="s">
        <v>491</v>
      </c>
      <c r="B31" s="44" t="s">
        <v>491</v>
      </c>
      <c r="C31" s="44" t="s">
        <v>492</v>
      </c>
      <c r="D31" s="44" t="s">
        <v>563</v>
      </c>
      <c r="E31" s="44" t="s">
        <v>869</v>
      </c>
    </row>
    <row r="32" spans="1:5" ht="11.25">
      <c r="A32" s="44" t="s">
        <v>491</v>
      </c>
      <c r="B32" s="44" t="s">
        <v>493</v>
      </c>
      <c r="C32" s="44" t="s">
        <v>494</v>
      </c>
      <c r="D32" s="44" t="s">
        <v>571</v>
      </c>
      <c r="E32" s="44" t="s">
        <v>870</v>
      </c>
    </row>
    <row r="33" spans="1:5" ht="11.25">
      <c r="A33" s="44" t="s">
        <v>495</v>
      </c>
      <c r="B33" s="44" t="s">
        <v>495</v>
      </c>
      <c r="C33" s="44" t="s">
        <v>496</v>
      </c>
      <c r="D33" s="44" t="s">
        <v>577</v>
      </c>
      <c r="E33" s="44" t="s">
        <v>871</v>
      </c>
    </row>
    <row r="34" spans="1:5" ht="11.25">
      <c r="A34" s="44" t="s">
        <v>497</v>
      </c>
      <c r="B34" s="44" t="s">
        <v>497</v>
      </c>
      <c r="C34" s="44" t="s">
        <v>498</v>
      </c>
      <c r="D34" s="44" t="s">
        <v>581</v>
      </c>
      <c r="E34" s="44" t="s">
        <v>872</v>
      </c>
    </row>
    <row r="35" spans="1:5" ht="11.25">
      <c r="A35" s="44" t="s">
        <v>499</v>
      </c>
      <c r="B35" s="44" t="s">
        <v>499</v>
      </c>
      <c r="C35" s="44" t="s">
        <v>500</v>
      </c>
      <c r="D35" s="44" t="s">
        <v>601</v>
      </c>
      <c r="E35" s="44" t="s">
        <v>873</v>
      </c>
    </row>
    <row r="36" spans="1:5" ht="11.25">
      <c r="A36" s="44" t="s">
        <v>501</v>
      </c>
      <c r="B36" s="44" t="s">
        <v>501</v>
      </c>
      <c r="C36" s="44" t="s">
        <v>502</v>
      </c>
      <c r="D36" s="44" t="s">
        <v>607</v>
      </c>
      <c r="E36" s="44" t="s">
        <v>874</v>
      </c>
    </row>
    <row r="37" spans="1:5" ht="11.25">
      <c r="A37" s="44" t="s">
        <v>503</v>
      </c>
      <c r="B37" s="44" t="s">
        <v>503</v>
      </c>
      <c r="C37" s="44" t="s">
        <v>504</v>
      </c>
      <c r="D37" s="44" t="s">
        <v>613</v>
      </c>
      <c r="E37" s="44" t="s">
        <v>875</v>
      </c>
    </row>
    <row r="38" spans="1:5" ht="11.25">
      <c r="A38" s="44" t="s">
        <v>505</v>
      </c>
      <c r="B38" s="44" t="s">
        <v>505</v>
      </c>
      <c r="C38" s="44" t="s">
        <v>506</v>
      </c>
      <c r="D38" s="44" t="s">
        <v>619</v>
      </c>
      <c r="E38" s="44" t="s">
        <v>876</v>
      </c>
    </row>
    <row r="39" spans="1:5" ht="11.25">
      <c r="A39" s="44" t="s">
        <v>507</v>
      </c>
      <c r="B39" s="44" t="s">
        <v>507</v>
      </c>
      <c r="C39" s="44" t="s">
        <v>508</v>
      </c>
      <c r="D39" s="44" t="s">
        <v>625</v>
      </c>
      <c r="E39" s="44" t="s">
        <v>877</v>
      </c>
    </row>
    <row r="40" spans="1:5" ht="11.25">
      <c r="A40" s="44" t="s">
        <v>509</v>
      </c>
      <c r="B40" s="44" t="s">
        <v>509</v>
      </c>
      <c r="C40" s="44" t="s">
        <v>510</v>
      </c>
      <c r="D40" s="44" t="s">
        <v>643</v>
      </c>
      <c r="E40" s="44" t="s">
        <v>878</v>
      </c>
    </row>
    <row r="41" spans="1:5" ht="11.25">
      <c r="A41" s="44" t="s">
        <v>511</v>
      </c>
      <c r="B41" s="44" t="s">
        <v>511</v>
      </c>
      <c r="C41" s="44" t="s">
        <v>512</v>
      </c>
      <c r="D41" s="44" t="s">
        <v>657</v>
      </c>
      <c r="E41" s="44" t="s">
        <v>879</v>
      </c>
    </row>
    <row r="42" spans="1:5" ht="11.25">
      <c r="A42" s="44" t="s">
        <v>513</v>
      </c>
      <c r="B42" s="44" t="s">
        <v>513</v>
      </c>
      <c r="C42" s="44" t="s">
        <v>514</v>
      </c>
      <c r="D42" s="44" t="s">
        <v>661</v>
      </c>
      <c r="E42" s="44" t="s">
        <v>880</v>
      </c>
    </row>
    <row r="43" spans="1:5" ht="11.25">
      <c r="A43" s="44" t="s">
        <v>515</v>
      </c>
      <c r="B43" s="44" t="s">
        <v>515</v>
      </c>
      <c r="C43" s="44" t="s">
        <v>516</v>
      </c>
      <c r="D43" s="44" t="s">
        <v>671</v>
      </c>
      <c r="E43" s="44" t="s">
        <v>881</v>
      </c>
    </row>
    <row r="44" spans="1:5" ht="11.25">
      <c r="A44" s="44" t="s">
        <v>517</v>
      </c>
      <c r="B44" s="44" t="s">
        <v>517</v>
      </c>
      <c r="C44" s="44" t="s">
        <v>518</v>
      </c>
      <c r="D44" s="44" t="s">
        <v>682</v>
      </c>
      <c r="E44" s="44" t="s">
        <v>882</v>
      </c>
    </row>
    <row r="45" spans="1:5" ht="11.25">
      <c r="A45" s="44" t="s">
        <v>517</v>
      </c>
      <c r="B45" s="44" t="s">
        <v>519</v>
      </c>
      <c r="C45" s="44" t="s">
        <v>520</v>
      </c>
      <c r="D45" s="44" t="s">
        <v>698</v>
      </c>
      <c r="E45" s="44" t="s">
        <v>883</v>
      </c>
    </row>
    <row r="46" spans="1:5" ht="11.25">
      <c r="A46" s="44" t="s">
        <v>521</v>
      </c>
      <c r="B46" s="44" t="s">
        <v>521</v>
      </c>
      <c r="C46" s="44" t="s">
        <v>522</v>
      </c>
      <c r="D46" s="44" t="s">
        <v>710</v>
      </c>
      <c r="E46" s="44" t="s">
        <v>884</v>
      </c>
    </row>
    <row r="47" spans="1:5" ht="11.25">
      <c r="A47" s="44" t="s">
        <v>521</v>
      </c>
      <c r="B47" s="44" t="s">
        <v>523</v>
      </c>
      <c r="C47" s="44" t="s">
        <v>524</v>
      </c>
      <c r="D47" s="44" t="s">
        <v>718</v>
      </c>
      <c r="E47" s="44" t="s">
        <v>885</v>
      </c>
    </row>
    <row r="48" spans="1:5" ht="11.25">
      <c r="A48" s="44" t="s">
        <v>521</v>
      </c>
      <c r="B48" s="44" t="s">
        <v>525</v>
      </c>
      <c r="C48" s="44" t="s">
        <v>526</v>
      </c>
      <c r="D48" s="44" t="s">
        <v>722</v>
      </c>
      <c r="E48" s="44" t="s">
        <v>886</v>
      </c>
    </row>
    <row r="49" spans="1:5" ht="11.25">
      <c r="A49" s="44" t="s">
        <v>521</v>
      </c>
      <c r="B49" s="44" t="s">
        <v>527</v>
      </c>
      <c r="C49" s="44" t="s">
        <v>528</v>
      </c>
      <c r="D49" s="44" t="s">
        <v>724</v>
      </c>
      <c r="E49" s="44" t="s">
        <v>887</v>
      </c>
    </row>
    <row r="50" spans="1:5" ht="11.25">
      <c r="A50" s="44" t="s">
        <v>521</v>
      </c>
      <c r="B50" s="44" t="s">
        <v>529</v>
      </c>
      <c r="C50" s="44" t="s">
        <v>530</v>
      </c>
      <c r="D50" s="44" t="s">
        <v>726</v>
      </c>
      <c r="E50" s="44" t="s">
        <v>888</v>
      </c>
    </row>
    <row r="51" spans="1:5" ht="11.25">
      <c r="A51" s="44" t="s">
        <v>521</v>
      </c>
      <c r="B51" s="44" t="s">
        <v>531</v>
      </c>
      <c r="C51" s="44" t="s">
        <v>532</v>
      </c>
      <c r="D51" s="44" t="s">
        <v>740</v>
      </c>
      <c r="E51" s="44" t="s">
        <v>889</v>
      </c>
    </row>
    <row r="52" spans="1:5" ht="11.25">
      <c r="A52" s="44" t="s">
        <v>521</v>
      </c>
      <c r="B52" s="44" t="s">
        <v>533</v>
      </c>
      <c r="C52" s="44" t="s">
        <v>534</v>
      </c>
      <c r="D52" s="44" t="s">
        <v>744</v>
      </c>
      <c r="E52" s="44" t="s">
        <v>890</v>
      </c>
    </row>
    <row r="53" spans="1:5" ht="11.25">
      <c r="A53" s="44" t="s">
        <v>521</v>
      </c>
      <c r="B53" s="44" t="s">
        <v>535</v>
      </c>
      <c r="C53" s="44" t="s">
        <v>536</v>
      </c>
      <c r="D53" s="44" t="s">
        <v>748</v>
      </c>
      <c r="E53" s="44" t="s">
        <v>891</v>
      </c>
    </row>
    <row r="54" spans="1:5" ht="11.25">
      <c r="A54" s="44" t="s">
        <v>537</v>
      </c>
      <c r="B54" s="44" t="s">
        <v>539</v>
      </c>
      <c r="C54" s="44" t="s">
        <v>540</v>
      </c>
      <c r="D54" s="44" t="s">
        <v>750</v>
      </c>
      <c r="E54" s="44" t="s">
        <v>892</v>
      </c>
    </row>
    <row r="55" spans="1:5" ht="11.25">
      <c r="A55" s="44" t="s">
        <v>537</v>
      </c>
      <c r="B55" s="44" t="s">
        <v>537</v>
      </c>
      <c r="C55" s="44" t="s">
        <v>538</v>
      </c>
      <c r="D55" s="44" t="s">
        <v>762</v>
      </c>
      <c r="E55" s="44" t="s">
        <v>893</v>
      </c>
    </row>
    <row r="56" spans="1:5" ht="11.25">
      <c r="A56" s="44" t="s">
        <v>537</v>
      </c>
      <c r="B56" s="44" t="s">
        <v>541</v>
      </c>
      <c r="C56" s="44" t="s">
        <v>542</v>
      </c>
      <c r="D56" s="44" t="s">
        <v>772</v>
      </c>
      <c r="E56" s="44" t="s">
        <v>894</v>
      </c>
    </row>
    <row r="57" spans="1:5" ht="11.25">
      <c r="A57" s="44" t="s">
        <v>537</v>
      </c>
      <c r="B57" s="44" t="s">
        <v>543</v>
      </c>
      <c r="C57" s="44" t="s">
        <v>544</v>
      </c>
      <c r="D57" s="44" t="s">
        <v>778</v>
      </c>
      <c r="E57" s="44" t="s">
        <v>895</v>
      </c>
    </row>
    <row r="58" spans="1:5" ht="11.25">
      <c r="A58" s="44" t="s">
        <v>537</v>
      </c>
      <c r="B58" s="44" t="s">
        <v>545</v>
      </c>
      <c r="C58" s="44" t="s">
        <v>546</v>
      </c>
      <c r="D58" s="44" t="s">
        <v>784</v>
      </c>
      <c r="E58" s="44" t="s">
        <v>896</v>
      </c>
    </row>
    <row r="59" spans="1:5" ht="11.25">
      <c r="A59" s="44" t="s">
        <v>537</v>
      </c>
      <c r="B59" s="44" t="s">
        <v>547</v>
      </c>
      <c r="C59" s="44" t="s">
        <v>548</v>
      </c>
      <c r="D59" s="44" t="s">
        <v>788</v>
      </c>
      <c r="E59" s="44" t="s">
        <v>897</v>
      </c>
    </row>
    <row r="60" spans="1:5" ht="11.25">
      <c r="A60" s="44" t="s">
        <v>549</v>
      </c>
      <c r="B60" s="44" t="s">
        <v>549</v>
      </c>
      <c r="C60" s="44" t="s">
        <v>550</v>
      </c>
      <c r="D60" s="44" t="s">
        <v>800</v>
      </c>
      <c r="E60" s="44" t="s">
        <v>898</v>
      </c>
    </row>
    <row r="61" spans="1:5" ht="11.25">
      <c r="A61" s="44" t="s">
        <v>549</v>
      </c>
      <c r="B61" s="44" t="s">
        <v>551</v>
      </c>
      <c r="C61" s="44" t="s">
        <v>552</v>
      </c>
      <c r="D61" s="44" t="s">
        <v>808</v>
      </c>
      <c r="E61" s="44" t="s">
        <v>899</v>
      </c>
    </row>
    <row r="62" spans="1:5" ht="11.25">
      <c r="A62" s="44" t="s">
        <v>553</v>
      </c>
      <c r="B62" s="44" t="s">
        <v>553</v>
      </c>
      <c r="C62" s="44" t="s">
        <v>554</v>
      </c>
      <c r="D62" s="44" t="s">
        <v>810</v>
      </c>
      <c r="E62" s="44" t="s">
        <v>900</v>
      </c>
    </row>
    <row r="63" spans="1:5" ht="11.25">
      <c r="A63" s="44" t="s">
        <v>555</v>
      </c>
      <c r="B63" s="44" t="s">
        <v>555</v>
      </c>
      <c r="C63" s="44" t="s">
        <v>556</v>
      </c>
      <c r="D63" s="44" t="s">
        <v>820</v>
      </c>
      <c r="E63" s="44" t="s">
        <v>901</v>
      </c>
    </row>
    <row r="64" spans="1:5" ht="11.25">
      <c r="A64" s="44" t="s">
        <v>557</v>
      </c>
      <c r="B64" s="44" t="s">
        <v>557</v>
      </c>
      <c r="C64" s="44" t="s">
        <v>558</v>
      </c>
      <c r="D64" s="44" t="s">
        <v>832</v>
      </c>
      <c r="E64" s="44" t="s">
        <v>902</v>
      </c>
    </row>
    <row r="65" spans="1:3" ht="11.25">
      <c r="A65" s="44" t="s">
        <v>559</v>
      </c>
      <c r="B65" s="44" t="s">
        <v>559</v>
      </c>
      <c r="C65" s="44" t="s">
        <v>560</v>
      </c>
    </row>
    <row r="66" spans="1:3" ht="11.25">
      <c r="A66" s="44" t="s">
        <v>559</v>
      </c>
      <c r="B66" s="44" t="s">
        <v>561</v>
      </c>
      <c r="C66" s="44" t="s">
        <v>562</v>
      </c>
    </row>
    <row r="67" spans="1:3" ht="11.25">
      <c r="A67" s="44" t="s">
        <v>563</v>
      </c>
      <c r="B67" s="44" t="s">
        <v>565</v>
      </c>
      <c r="C67" s="44" t="s">
        <v>566</v>
      </c>
    </row>
    <row r="68" spans="1:3" ht="11.25">
      <c r="A68" s="44" t="s">
        <v>563</v>
      </c>
      <c r="B68" s="44" t="s">
        <v>563</v>
      </c>
      <c r="C68" s="44" t="s">
        <v>564</v>
      </c>
    </row>
    <row r="69" spans="1:3" ht="11.25">
      <c r="A69" s="44" t="s">
        <v>563</v>
      </c>
      <c r="B69" s="44" t="s">
        <v>567</v>
      </c>
      <c r="C69" s="44" t="s">
        <v>568</v>
      </c>
    </row>
    <row r="70" spans="1:3" ht="11.25">
      <c r="A70" s="44" t="s">
        <v>563</v>
      </c>
      <c r="B70" s="44" t="s">
        <v>569</v>
      </c>
      <c r="C70" s="44" t="s">
        <v>570</v>
      </c>
    </row>
    <row r="71" spans="1:3" ht="11.25">
      <c r="A71" s="44" t="s">
        <v>571</v>
      </c>
      <c r="B71" s="44" t="s">
        <v>573</v>
      </c>
      <c r="C71" s="44" t="s">
        <v>574</v>
      </c>
    </row>
    <row r="72" spans="1:3" ht="11.25">
      <c r="A72" s="44" t="s">
        <v>571</v>
      </c>
      <c r="B72" s="44" t="s">
        <v>571</v>
      </c>
      <c r="C72" s="44" t="s">
        <v>572</v>
      </c>
    </row>
    <row r="73" spans="1:3" ht="11.25">
      <c r="A73" s="44" t="s">
        <v>571</v>
      </c>
      <c r="B73" s="44" t="s">
        <v>575</v>
      </c>
      <c r="C73" s="44" t="s">
        <v>576</v>
      </c>
    </row>
    <row r="74" spans="1:3" ht="11.25">
      <c r="A74" s="44" t="s">
        <v>577</v>
      </c>
      <c r="B74" s="44" t="s">
        <v>577</v>
      </c>
      <c r="C74" s="44" t="s">
        <v>578</v>
      </c>
    </row>
    <row r="75" spans="1:3" ht="11.25">
      <c r="A75" s="44" t="s">
        <v>577</v>
      </c>
      <c r="B75" s="44" t="s">
        <v>579</v>
      </c>
      <c r="C75" s="44" t="s">
        <v>580</v>
      </c>
    </row>
    <row r="76" spans="1:3" ht="11.25">
      <c r="A76" s="44" t="s">
        <v>581</v>
      </c>
      <c r="B76" s="44" t="s">
        <v>583</v>
      </c>
      <c r="C76" s="44" t="s">
        <v>584</v>
      </c>
    </row>
    <row r="77" spans="1:3" ht="11.25">
      <c r="A77" s="44" t="s">
        <v>581</v>
      </c>
      <c r="B77" s="44" t="s">
        <v>585</v>
      </c>
      <c r="C77" s="44" t="s">
        <v>586</v>
      </c>
    </row>
    <row r="78" spans="1:3" ht="11.25">
      <c r="A78" s="44" t="s">
        <v>581</v>
      </c>
      <c r="B78" s="44" t="s">
        <v>587</v>
      </c>
      <c r="C78" s="44" t="s">
        <v>588</v>
      </c>
    </row>
    <row r="79" spans="1:3" ht="11.25">
      <c r="A79" s="44" t="s">
        <v>581</v>
      </c>
      <c r="B79" s="44" t="s">
        <v>581</v>
      </c>
      <c r="C79" s="44" t="s">
        <v>582</v>
      </c>
    </row>
    <row r="80" spans="1:3" ht="11.25">
      <c r="A80" s="44" t="s">
        <v>581</v>
      </c>
      <c r="B80" s="44" t="s">
        <v>589</v>
      </c>
      <c r="C80" s="44" t="s">
        <v>590</v>
      </c>
    </row>
    <row r="81" spans="1:3" ht="11.25">
      <c r="A81" s="44" t="s">
        <v>581</v>
      </c>
      <c r="B81" s="44" t="s">
        <v>591</v>
      </c>
      <c r="C81" s="44" t="s">
        <v>592</v>
      </c>
    </row>
    <row r="82" spans="1:3" ht="11.25">
      <c r="A82" s="44" t="s">
        <v>581</v>
      </c>
      <c r="B82" s="44" t="s">
        <v>593</v>
      </c>
      <c r="C82" s="44" t="s">
        <v>594</v>
      </c>
    </row>
    <row r="83" spans="1:3" ht="11.25">
      <c r="A83" s="44" t="s">
        <v>581</v>
      </c>
      <c r="B83" s="44" t="s">
        <v>595</v>
      </c>
      <c r="C83" s="44" t="s">
        <v>596</v>
      </c>
    </row>
    <row r="84" spans="1:3" ht="11.25">
      <c r="A84" s="44" t="s">
        <v>581</v>
      </c>
      <c r="B84" s="44" t="s">
        <v>597</v>
      </c>
      <c r="C84" s="44" t="s">
        <v>598</v>
      </c>
    </row>
    <row r="85" spans="1:3" ht="11.25">
      <c r="A85" s="44" t="s">
        <v>581</v>
      </c>
      <c r="B85" s="44" t="s">
        <v>599</v>
      </c>
      <c r="C85" s="44" t="s">
        <v>600</v>
      </c>
    </row>
    <row r="86" spans="1:3" ht="11.25">
      <c r="A86" s="44" t="s">
        <v>601</v>
      </c>
      <c r="B86" s="44" t="s">
        <v>601</v>
      </c>
      <c r="C86" s="44" t="s">
        <v>602</v>
      </c>
    </row>
    <row r="87" spans="1:3" ht="11.25">
      <c r="A87" s="44" t="s">
        <v>601</v>
      </c>
      <c r="B87" s="44" t="s">
        <v>603</v>
      </c>
      <c r="C87" s="44" t="s">
        <v>604</v>
      </c>
    </row>
    <row r="88" spans="1:3" ht="11.25">
      <c r="A88" s="44" t="s">
        <v>601</v>
      </c>
      <c r="B88" s="44" t="s">
        <v>605</v>
      </c>
      <c r="C88" s="44" t="s">
        <v>606</v>
      </c>
    </row>
    <row r="89" spans="1:3" ht="11.25">
      <c r="A89" s="44" t="s">
        <v>607</v>
      </c>
      <c r="B89" s="44" t="s">
        <v>609</v>
      </c>
      <c r="C89" s="44" t="s">
        <v>610</v>
      </c>
    </row>
    <row r="90" spans="1:3" ht="11.25">
      <c r="A90" s="44" t="s">
        <v>607</v>
      </c>
      <c r="B90" s="44" t="s">
        <v>607</v>
      </c>
      <c r="C90" s="44" t="s">
        <v>608</v>
      </c>
    </row>
    <row r="91" spans="1:3" ht="11.25">
      <c r="A91" s="44" t="s">
        <v>607</v>
      </c>
      <c r="B91" s="44" t="s">
        <v>611</v>
      </c>
      <c r="C91" s="44" t="s">
        <v>612</v>
      </c>
    </row>
    <row r="92" spans="1:3" ht="11.25">
      <c r="A92" s="44" t="s">
        <v>613</v>
      </c>
      <c r="B92" s="44" t="s">
        <v>613</v>
      </c>
      <c r="C92" s="44" t="s">
        <v>614</v>
      </c>
    </row>
    <row r="93" spans="1:3" ht="11.25">
      <c r="A93" s="44" t="s">
        <v>613</v>
      </c>
      <c r="B93" s="44" t="s">
        <v>615</v>
      </c>
      <c r="C93" s="44" t="s">
        <v>616</v>
      </c>
    </row>
    <row r="94" spans="1:3" ht="11.25">
      <c r="A94" s="44" t="s">
        <v>613</v>
      </c>
      <c r="B94" s="44" t="s">
        <v>617</v>
      </c>
      <c r="C94" s="44" t="s">
        <v>618</v>
      </c>
    </row>
    <row r="95" spans="1:3" ht="11.25">
      <c r="A95" s="44" t="s">
        <v>619</v>
      </c>
      <c r="B95" s="44" t="s">
        <v>619</v>
      </c>
      <c r="C95" s="44" t="s">
        <v>620</v>
      </c>
    </row>
    <row r="96" spans="1:3" ht="11.25">
      <c r="A96" s="44" t="s">
        <v>619</v>
      </c>
      <c r="B96" s="44" t="s">
        <v>621</v>
      </c>
      <c r="C96" s="44" t="s">
        <v>622</v>
      </c>
    </row>
    <row r="97" spans="1:3" ht="11.25">
      <c r="A97" s="44" t="s">
        <v>619</v>
      </c>
      <c r="B97" s="44" t="s">
        <v>623</v>
      </c>
      <c r="C97" s="44" t="s">
        <v>624</v>
      </c>
    </row>
    <row r="98" spans="1:3" ht="11.25">
      <c r="A98" s="44" t="s">
        <v>625</v>
      </c>
      <c r="B98" s="44" t="s">
        <v>625</v>
      </c>
      <c r="C98" s="44" t="s">
        <v>626</v>
      </c>
    </row>
    <row r="99" spans="1:3" ht="11.25">
      <c r="A99" s="44" t="s">
        <v>625</v>
      </c>
      <c r="B99" s="44" t="s">
        <v>627</v>
      </c>
      <c r="C99" s="44" t="s">
        <v>628</v>
      </c>
    </row>
    <row r="100" spans="1:3" ht="11.25">
      <c r="A100" s="44" t="s">
        <v>625</v>
      </c>
      <c r="B100" s="44" t="s">
        <v>629</v>
      </c>
      <c r="C100" s="44" t="s">
        <v>630</v>
      </c>
    </row>
    <row r="101" spans="1:3" ht="11.25">
      <c r="A101" s="44" t="s">
        <v>625</v>
      </c>
      <c r="B101" s="44" t="s">
        <v>631</v>
      </c>
      <c r="C101" s="44" t="s">
        <v>632</v>
      </c>
    </row>
    <row r="102" spans="1:3" ht="11.25">
      <c r="A102" s="44" t="s">
        <v>625</v>
      </c>
      <c r="B102" s="44" t="s">
        <v>633</v>
      </c>
      <c r="C102" s="44" t="s">
        <v>634</v>
      </c>
    </row>
    <row r="103" spans="1:3" ht="11.25">
      <c r="A103" s="44" t="s">
        <v>625</v>
      </c>
      <c r="B103" s="44" t="s">
        <v>635</v>
      </c>
      <c r="C103" s="44" t="s">
        <v>636</v>
      </c>
    </row>
    <row r="104" spans="1:3" ht="11.25">
      <c r="A104" s="44" t="s">
        <v>625</v>
      </c>
      <c r="B104" s="44" t="s">
        <v>637</v>
      </c>
      <c r="C104" s="44" t="s">
        <v>638</v>
      </c>
    </row>
    <row r="105" spans="1:3" ht="11.25">
      <c r="A105" s="44" t="s">
        <v>625</v>
      </c>
      <c r="B105" s="44" t="s">
        <v>639</v>
      </c>
      <c r="C105" s="44" t="s">
        <v>640</v>
      </c>
    </row>
    <row r="106" spans="1:3" ht="11.25">
      <c r="A106" s="44" t="s">
        <v>625</v>
      </c>
      <c r="B106" s="44" t="s">
        <v>641</v>
      </c>
      <c r="C106" s="44" t="s">
        <v>642</v>
      </c>
    </row>
    <row r="107" spans="1:3" ht="11.25">
      <c r="A107" s="44" t="s">
        <v>643</v>
      </c>
      <c r="B107" s="44" t="s">
        <v>645</v>
      </c>
      <c r="C107" s="44" t="s">
        <v>646</v>
      </c>
    </row>
    <row r="108" spans="1:3" ht="11.25">
      <c r="A108" s="44" t="s">
        <v>643</v>
      </c>
      <c r="B108" s="44" t="s">
        <v>647</v>
      </c>
      <c r="C108" s="44" t="s">
        <v>648</v>
      </c>
    </row>
    <row r="109" spans="1:3" ht="11.25">
      <c r="A109" s="44" t="s">
        <v>643</v>
      </c>
      <c r="B109" s="44" t="s">
        <v>649</v>
      </c>
      <c r="C109" s="44" t="s">
        <v>650</v>
      </c>
    </row>
    <row r="110" spans="1:3" ht="11.25">
      <c r="A110" s="44" t="s">
        <v>643</v>
      </c>
      <c r="B110" s="44" t="s">
        <v>643</v>
      </c>
      <c r="C110" s="44" t="s">
        <v>644</v>
      </c>
    </row>
    <row r="111" spans="1:3" ht="11.25">
      <c r="A111" s="44" t="s">
        <v>643</v>
      </c>
      <c r="B111" s="44" t="s">
        <v>651</v>
      </c>
      <c r="C111" s="44" t="s">
        <v>652</v>
      </c>
    </row>
    <row r="112" spans="1:3" ht="11.25">
      <c r="A112" s="44" t="s">
        <v>643</v>
      </c>
      <c r="B112" s="44" t="s">
        <v>653</v>
      </c>
      <c r="C112" s="44" t="s">
        <v>654</v>
      </c>
    </row>
    <row r="113" spans="1:3" ht="11.25">
      <c r="A113" s="44" t="s">
        <v>643</v>
      </c>
      <c r="B113" s="44" t="s">
        <v>655</v>
      </c>
      <c r="C113" s="44" t="s">
        <v>656</v>
      </c>
    </row>
    <row r="114" spans="1:3" ht="11.25">
      <c r="A114" s="44" t="s">
        <v>657</v>
      </c>
      <c r="B114" s="44" t="s">
        <v>657</v>
      </c>
      <c r="C114" s="44" t="s">
        <v>658</v>
      </c>
    </row>
    <row r="115" spans="1:3" ht="11.25">
      <c r="A115" s="44" t="s">
        <v>657</v>
      </c>
      <c r="B115" s="44" t="s">
        <v>659</v>
      </c>
      <c r="C115" s="44" t="s">
        <v>660</v>
      </c>
    </row>
    <row r="116" spans="1:3" ht="11.25">
      <c r="A116" s="44" t="s">
        <v>661</v>
      </c>
      <c r="B116" s="44" t="s">
        <v>661</v>
      </c>
      <c r="C116" s="44" t="s">
        <v>662</v>
      </c>
    </row>
    <row r="117" spans="1:3" ht="11.25">
      <c r="A117" s="44" t="s">
        <v>661</v>
      </c>
      <c r="B117" s="44" t="s">
        <v>663</v>
      </c>
      <c r="C117" s="44" t="s">
        <v>664</v>
      </c>
    </row>
    <row r="118" spans="1:3" ht="11.25">
      <c r="A118" s="44" t="s">
        <v>661</v>
      </c>
      <c r="B118" s="44" t="s">
        <v>665</v>
      </c>
      <c r="C118" s="44" t="s">
        <v>666</v>
      </c>
    </row>
    <row r="119" spans="1:3" ht="11.25">
      <c r="A119" s="44" t="s">
        <v>661</v>
      </c>
      <c r="B119" s="44" t="s">
        <v>667</v>
      </c>
      <c r="C119" s="44" t="s">
        <v>668</v>
      </c>
    </row>
    <row r="120" spans="1:3" ht="11.25">
      <c r="A120" s="44" t="s">
        <v>661</v>
      </c>
      <c r="B120" s="44" t="s">
        <v>669</v>
      </c>
      <c r="C120" s="44" t="s">
        <v>670</v>
      </c>
    </row>
    <row r="121" spans="1:3" ht="11.25">
      <c r="A121" s="44" t="s">
        <v>671</v>
      </c>
      <c r="B121" s="44" t="s">
        <v>673</v>
      </c>
      <c r="C121" s="44" t="s">
        <v>674</v>
      </c>
    </row>
    <row r="122" spans="1:3" ht="11.25">
      <c r="A122" s="44" t="s">
        <v>671</v>
      </c>
      <c r="B122" s="44" t="s">
        <v>671</v>
      </c>
      <c r="C122" s="44" t="s">
        <v>672</v>
      </c>
    </row>
    <row r="123" spans="1:3" ht="11.25">
      <c r="A123" s="44" t="s">
        <v>671</v>
      </c>
      <c r="B123" s="44" t="s">
        <v>443</v>
      </c>
      <c r="C123" s="44" t="s">
        <v>675</v>
      </c>
    </row>
    <row r="124" spans="1:3" ht="11.25">
      <c r="A124" s="44" t="s">
        <v>671</v>
      </c>
      <c r="B124" s="44" t="s">
        <v>676</v>
      </c>
      <c r="C124" s="44" t="s">
        <v>677</v>
      </c>
    </row>
    <row r="125" spans="1:3" ht="11.25">
      <c r="A125" s="44" t="s">
        <v>671</v>
      </c>
      <c r="B125" s="44" t="s">
        <v>678</v>
      </c>
      <c r="C125" s="44" t="s">
        <v>679</v>
      </c>
    </row>
    <row r="126" spans="1:3" ht="11.25">
      <c r="A126" s="44" t="s">
        <v>671</v>
      </c>
      <c r="B126" s="44" t="s">
        <v>680</v>
      </c>
      <c r="C126" s="44" t="s">
        <v>681</v>
      </c>
    </row>
    <row r="127" spans="1:3" ht="11.25">
      <c r="A127" s="44" t="s">
        <v>682</v>
      </c>
      <c r="B127" s="44" t="s">
        <v>684</v>
      </c>
      <c r="C127" s="44" t="s">
        <v>685</v>
      </c>
    </row>
    <row r="128" spans="1:3" ht="11.25">
      <c r="A128" s="44" t="s">
        <v>682</v>
      </c>
      <c r="B128" s="44" t="s">
        <v>682</v>
      </c>
      <c r="C128" s="44" t="s">
        <v>683</v>
      </c>
    </row>
    <row r="129" spans="1:3" ht="11.25">
      <c r="A129" s="44" t="s">
        <v>682</v>
      </c>
      <c r="B129" s="44" t="s">
        <v>686</v>
      </c>
      <c r="C129" s="44" t="s">
        <v>687</v>
      </c>
    </row>
    <row r="130" spans="1:3" ht="11.25">
      <c r="A130" s="44" t="s">
        <v>682</v>
      </c>
      <c r="B130" s="44" t="s">
        <v>688</v>
      </c>
      <c r="C130" s="44" t="s">
        <v>689</v>
      </c>
    </row>
    <row r="131" spans="1:3" ht="11.25">
      <c r="A131" s="44" t="s">
        <v>682</v>
      </c>
      <c r="B131" s="44" t="s">
        <v>690</v>
      </c>
      <c r="C131" s="44" t="s">
        <v>691</v>
      </c>
    </row>
    <row r="132" spans="1:3" ht="11.25">
      <c r="A132" s="44" t="s">
        <v>682</v>
      </c>
      <c r="B132" s="44" t="s">
        <v>692</v>
      </c>
      <c r="C132" s="44" t="s">
        <v>693</v>
      </c>
    </row>
    <row r="133" spans="1:3" ht="11.25">
      <c r="A133" s="44" t="s">
        <v>682</v>
      </c>
      <c r="B133" s="44" t="s">
        <v>694</v>
      </c>
      <c r="C133" s="44" t="s">
        <v>695</v>
      </c>
    </row>
    <row r="134" spans="1:3" ht="11.25">
      <c r="A134" s="44" t="s">
        <v>682</v>
      </c>
      <c r="B134" s="44" t="s">
        <v>696</v>
      </c>
      <c r="C134" s="44" t="s">
        <v>697</v>
      </c>
    </row>
    <row r="135" spans="1:3" ht="11.25">
      <c r="A135" s="44" t="s">
        <v>698</v>
      </c>
      <c r="B135" s="44" t="s">
        <v>700</v>
      </c>
      <c r="C135" s="44" t="s">
        <v>701</v>
      </c>
    </row>
    <row r="136" spans="1:3" ht="11.25">
      <c r="A136" s="44" t="s">
        <v>698</v>
      </c>
      <c r="B136" s="44" t="s">
        <v>702</v>
      </c>
      <c r="C136" s="44" t="s">
        <v>703</v>
      </c>
    </row>
    <row r="137" spans="1:3" ht="11.25">
      <c r="A137" s="44" t="s">
        <v>698</v>
      </c>
      <c r="B137" s="44" t="s">
        <v>698</v>
      </c>
      <c r="C137" s="44" t="s">
        <v>699</v>
      </c>
    </row>
    <row r="138" spans="1:3" ht="11.25">
      <c r="A138" s="44" t="s">
        <v>698</v>
      </c>
      <c r="B138" s="44" t="s">
        <v>704</v>
      </c>
      <c r="C138" s="44" t="s">
        <v>705</v>
      </c>
    </row>
    <row r="139" spans="1:3" ht="11.25">
      <c r="A139" s="44" t="s">
        <v>698</v>
      </c>
      <c r="B139" s="44" t="s">
        <v>706</v>
      </c>
      <c r="C139" s="44" t="s">
        <v>707</v>
      </c>
    </row>
    <row r="140" spans="1:3" ht="11.25">
      <c r="A140" s="44" t="s">
        <v>698</v>
      </c>
      <c r="B140" s="44" t="s">
        <v>708</v>
      </c>
      <c r="C140" s="44" t="s">
        <v>709</v>
      </c>
    </row>
    <row r="141" spans="1:3" ht="11.25">
      <c r="A141" s="44" t="s">
        <v>710</v>
      </c>
      <c r="B141" s="44" t="s">
        <v>712</v>
      </c>
      <c r="C141" s="44" t="s">
        <v>713</v>
      </c>
    </row>
    <row r="142" spans="1:3" ht="11.25">
      <c r="A142" s="44" t="s">
        <v>710</v>
      </c>
      <c r="B142" s="44" t="s">
        <v>714</v>
      </c>
      <c r="C142" s="44" t="s">
        <v>715</v>
      </c>
    </row>
    <row r="143" spans="1:3" ht="11.25">
      <c r="A143" s="44" t="s">
        <v>710</v>
      </c>
      <c r="B143" s="44" t="s">
        <v>710</v>
      </c>
      <c r="C143" s="44" t="s">
        <v>711</v>
      </c>
    </row>
    <row r="144" spans="1:3" ht="11.25">
      <c r="A144" s="44" t="s">
        <v>710</v>
      </c>
      <c r="B144" s="44" t="s">
        <v>716</v>
      </c>
      <c r="C144" s="44" t="s">
        <v>717</v>
      </c>
    </row>
    <row r="145" spans="1:3" ht="11.25">
      <c r="A145" s="44" t="s">
        <v>718</v>
      </c>
      <c r="B145" s="44" t="s">
        <v>718</v>
      </c>
      <c r="C145" s="44" t="s">
        <v>719</v>
      </c>
    </row>
    <row r="146" spans="1:3" ht="11.25">
      <c r="A146" s="44" t="s">
        <v>718</v>
      </c>
      <c r="B146" s="44" t="s">
        <v>720</v>
      </c>
      <c r="C146" s="44" t="s">
        <v>721</v>
      </c>
    </row>
    <row r="147" spans="1:3" ht="11.25">
      <c r="A147" s="44" t="s">
        <v>722</v>
      </c>
      <c r="B147" s="44" t="s">
        <v>722</v>
      </c>
      <c r="C147" s="44" t="s">
        <v>723</v>
      </c>
    </row>
    <row r="148" spans="1:3" ht="11.25">
      <c r="A148" s="44" t="s">
        <v>724</v>
      </c>
      <c r="B148" s="44" t="s">
        <v>724</v>
      </c>
      <c r="C148" s="44" t="s">
        <v>725</v>
      </c>
    </row>
    <row r="149" spans="1:3" ht="11.25">
      <c r="A149" s="44" t="s">
        <v>726</v>
      </c>
      <c r="B149" s="44" t="s">
        <v>728</v>
      </c>
      <c r="C149" s="44" t="s">
        <v>729</v>
      </c>
    </row>
    <row r="150" spans="1:3" ht="11.25">
      <c r="A150" s="44" t="s">
        <v>726</v>
      </c>
      <c r="B150" s="44" t="s">
        <v>730</v>
      </c>
      <c r="C150" s="44" t="s">
        <v>731</v>
      </c>
    </row>
    <row r="151" spans="1:3" ht="11.25">
      <c r="A151" s="44" t="s">
        <v>726</v>
      </c>
      <c r="B151" s="44" t="s">
        <v>732</v>
      </c>
      <c r="C151" s="44" t="s">
        <v>733</v>
      </c>
    </row>
    <row r="152" spans="1:3" ht="11.25">
      <c r="A152" s="44" t="s">
        <v>726</v>
      </c>
      <c r="B152" s="44" t="s">
        <v>734</v>
      </c>
      <c r="C152" s="44" t="s">
        <v>735</v>
      </c>
    </row>
    <row r="153" spans="1:3" ht="11.25">
      <c r="A153" s="44" t="s">
        <v>726</v>
      </c>
      <c r="B153" s="44" t="s">
        <v>736</v>
      </c>
      <c r="C153" s="44" t="s">
        <v>737</v>
      </c>
    </row>
    <row r="154" spans="1:3" ht="11.25">
      <c r="A154" s="44" t="s">
        <v>726</v>
      </c>
      <c r="B154" s="44" t="s">
        <v>726</v>
      </c>
      <c r="C154" s="44" t="s">
        <v>727</v>
      </c>
    </row>
    <row r="155" spans="1:3" ht="11.25">
      <c r="A155" s="44" t="s">
        <v>726</v>
      </c>
      <c r="B155" s="44" t="s">
        <v>738</v>
      </c>
      <c r="C155" s="44" t="s">
        <v>739</v>
      </c>
    </row>
    <row r="156" spans="1:3" ht="11.25">
      <c r="A156" s="44" t="s">
        <v>740</v>
      </c>
      <c r="B156" s="44" t="s">
        <v>742</v>
      </c>
      <c r="C156" s="44" t="s">
        <v>743</v>
      </c>
    </row>
    <row r="157" spans="1:3" ht="11.25">
      <c r="A157" s="44" t="s">
        <v>740</v>
      </c>
      <c r="B157" s="44" t="s">
        <v>740</v>
      </c>
      <c r="C157" s="44" t="s">
        <v>741</v>
      </c>
    </row>
    <row r="158" spans="1:3" ht="11.25">
      <c r="A158" s="44" t="s">
        <v>744</v>
      </c>
      <c r="B158" s="44" t="s">
        <v>746</v>
      </c>
      <c r="C158" s="44" t="s">
        <v>747</v>
      </c>
    </row>
    <row r="159" spans="1:3" ht="11.25">
      <c r="A159" s="44" t="s">
        <v>744</v>
      </c>
      <c r="B159" s="44" t="s">
        <v>744</v>
      </c>
      <c r="C159" s="44" t="s">
        <v>745</v>
      </c>
    </row>
    <row r="160" spans="1:3" ht="11.25">
      <c r="A160" s="44" t="s">
        <v>748</v>
      </c>
      <c r="B160" s="44" t="s">
        <v>748</v>
      </c>
      <c r="C160" s="44" t="s">
        <v>749</v>
      </c>
    </row>
    <row r="161" spans="1:3" ht="11.25">
      <c r="A161" s="44" t="s">
        <v>750</v>
      </c>
      <c r="B161" s="44" t="s">
        <v>752</v>
      </c>
      <c r="C161" s="44" t="s">
        <v>753</v>
      </c>
    </row>
    <row r="162" spans="1:3" ht="11.25">
      <c r="A162" s="44" t="s">
        <v>750</v>
      </c>
      <c r="B162" s="44" t="s">
        <v>754</v>
      </c>
      <c r="C162" s="44" t="s">
        <v>755</v>
      </c>
    </row>
    <row r="163" spans="1:3" ht="11.25">
      <c r="A163" s="44" t="s">
        <v>750</v>
      </c>
      <c r="B163" s="44" t="s">
        <v>756</v>
      </c>
      <c r="C163" s="44" t="s">
        <v>757</v>
      </c>
    </row>
    <row r="164" spans="1:3" ht="11.25">
      <c r="A164" s="44" t="s">
        <v>750</v>
      </c>
      <c r="B164" s="44" t="s">
        <v>758</v>
      </c>
      <c r="C164" s="44" t="s">
        <v>759</v>
      </c>
    </row>
    <row r="165" spans="1:3" ht="11.25">
      <c r="A165" s="44" t="s">
        <v>750</v>
      </c>
      <c r="B165" s="44" t="s">
        <v>750</v>
      </c>
      <c r="C165" s="44" t="s">
        <v>751</v>
      </c>
    </row>
    <row r="166" spans="1:3" ht="11.25">
      <c r="A166" s="44" t="s">
        <v>750</v>
      </c>
      <c r="B166" s="44" t="s">
        <v>760</v>
      </c>
      <c r="C166" s="44" t="s">
        <v>761</v>
      </c>
    </row>
    <row r="167" spans="1:3" ht="11.25">
      <c r="A167" s="44" t="s">
        <v>762</v>
      </c>
      <c r="B167" s="44" t="s">
        <v>764</v>
      </c>
      <c r="C167" s="44" t="s">
        <v>765</v>
      </c>
    </row>
    <row r="168" spans="1:3" ht="11.25">
      <c r="A168" s="44" t="s">
        <v>762</v>
      </c>
      <c r="B168" s="44" t="s">
        <v>766</v>
      </c>
      <c r="C168" s="44" t="s">
        <v>767</v>
      </c>
    </row>
    <row r="169" spans="1:3" ht="11.25">
      <c r="A169" s="44" t="s">
        <v>762</v>
      </c>
      <c r="B169" s="44" t="s">
        <v>768</v>
      </c>
      <c r="C169" s="44" t="s">
        <v>769</v>
      </c>
    </row>
    <row r="170" spans="1:3" ht="11.25">
      <c r="A170" s="44" t="s">
        <v>762</v>
      </c>
      <c r="B170" s="44" t="s">
        <v>770</v>
      </c>
      <c r="C170" s="44" t="s">
        <v>771</v>
      </c>
    </row>
    <row r="171" spans="1:3" ht="11.25">
      <c r="A171" s="44" t="s">
        <v>762</v>
      </c>
      <c r="B171" s="44" t="s">
        <v>762</v>
      </c>
      <c r="C171" s="44" t="s">
        <v>763</v>
      </c>
    </row>
    <row r="172" spans="1:3" ht="11.25">
      <c r="A172" s="44" t="s">
        <v>772</v>
      </c>
      <c r="B172" s="44" t="s">
        <v>772</v>
      </c>
      <c r="C172" s="44" t="s">
        <v>773</v>
      </c>
    </row>
    <row r="173" spans="1:3" ht="11.25">
      <c r="A173" s="44" t="s">
        <v>772</v>
      </c>
      <c r="B173" s="44" t="s">
        <v>774</v>
      </c>
      <c r="C173" s="44" t="s">
        <v>775</v>
      </c>
    </row>
    <row r="174" spans="1:3" ht="11.25">
      <c r="A174" s="44" t="s">
        <v>772</v>
      </c>
      <c r="B174" s="44" t="s">
        <v>776</v>
      </c>
      <c r="C174" s="44" t="s">
        <v>777</v>
      </c>
    </row>
    <row r="175" spans="1:3" ht="11.25">
      <c r="A175" s="44" t="s">
        <v>778</v>
      </c>
      <c r="B175" s="44" t="s">
        <v>780</v>
      </c>
      <c r="C175" s="44" t="s">
        <v>781</v>
      </c>
    </row>
    <row r="176" spans="1:3" ht="11.25">
      <c r="A176" s="44" t="s">
        <v>778</v>
      </c>
      <c r="B176" s="44" t="s">
        <v>778</v>
      </c>
      <c r="C176" s="44" t="s">
        <v>779</v>
      </c>
    </row>
    <row r="177" spans="1:3" ht="11.25">
      <c r="A177" s="44" t="s">
        <v>778</v>
      </c>
      <c r="B177" s="44" t="s">
        <v>782</v>
      </c>
      <c r="C177" s="44" t="s">
        <v>783</v>
      </c>
    </row>
    <row r="178" spans="1:3" ht="11.25">
      <c r="A178" s="44" t="s">
        <v>784</v>
      </c>
      <c r="B178" s="44" t="s">
        <v>784</v>
      </c>
      <c r="C178" s="44" t="s">
        <v>785</v>
      </c>
    </row>
    <row r="179" spans="1:3" ht="11.25">
      <c r="A179" s="44" t="s">
        <v>784</v>
      </c>
      <c r="B179" s="44" t="s">
        <v>786</v>
      </c>
      <c r="C179" s="44" t="s">
        <v>787</v>
      </c>
    </row>
    <row r="180" spans="1:3" ht="11.25">
      <c r="A180" s="44" t="s">
        <v>788</v>
      </c>
      <c r="B180" s="44" t="s">
        <v>790</v>
      </c>
      <c r="C180" s="44" t="s">
        <v>791</v>
      </c>
    </row>
    <row r="181" spans="1:3" ht="11.25">
      <c r="A181" s="44" t="s">
        <v>788</v>
      </c>
      <c r="B181" s="44" t="s">
        <v>792</v>
      </c>
      <c r="C181" s="44" t="s">
        <v>793</v>
      </c>
    </row>
    <row r="182" spans="1:3" ht="11.25">
      <c r="A182" s="44" t="s">
        <v>788</v>
      </c>
      <c r="B182" s="44" t="s">
        <v>794</v>
      </c>
      <c r="C182" s="44" t="s">
        <v>795</v>
      </c>
    </row>
    <row r="183" spans="1:3" ht="11.25">
      <c r="A183" s="44" t="s">
        <v>788</v>
      </c>
      <c r="B183" s="44" t="s">
        <v>796</v>
      </c>
      <c r="C183" s="44" t="s">
        <v>797</v>
      </c>
    </row>
    <row r="184" spans="1:3" ht="11.25">
      <c r="A184" s="44" t="s">
        <v>788</v>
      </c>
      <c r="B184" s="44" t="s">
        <v>798</v>
      </c>
      <c r="C184" s="44" t="s">
        <v>799</v>
      </c>
    </row>
    <row r="185" spans="1:3" ht="11.25">
      <c r="A185" s="44" t="s">
        <v>788</v>
      </c>
      <c r="B185" s="44" t="s">
        <v>788</v>
      </c>
      <c r="C185" s="44" t="s">
        <v>789</v>
      </c>
    </row>
    <row r="186" spans="1:3" ht="11.25">
      <c r="A186" s="44" t="s">
        <v>800</v>
      </c>
      <c r="B186" s="44" t="s">
        <v>802</v>
      </c>
      <c r="C186" s="44" t="s">
        <v>803</v>
      </c>
    </row>
    <row r="187" spans="1:3" ht="11.25">
      <c r="A187" s="44" t="s">
        <v>800</v>
      </c>
      <c r="B187" s="44" t="s">
        <v>804</v>
      </c>
      <c r="C187" s="44" t="s">
        <v>805</v>
      </c>
    </row>
    <row r="188" spans="1:3" ht="11.25">
      <c r="A188" s="44" t="s">
        <v>800</v>
      </c>
      <c r="B188" s="44" t="s">
        <v>806</v>
      </c>
      <c r="C188" s="44" t="s">
        <v>807</v>
      </c>
    </row>
    <row r="189" spans="1:3" ht="11.25">
      <c r="A189" s="44" t="s">
        <v>800</v>
      </c>
      <c r="B189" s="44" t="s">
        <v>800</v>
      </c>
      <c r="C189" s="44" t="s">
        <v>801</v>
      </c>
    </row>
    <row r="190" spans="1:3" ht="11.25">
      <c r="A190" s="44" t="s">
        <v>808</v>
      </c>
      <c r="B190" s="44" t="s">
        <v>808</v>
      </c>
      <c r="C190" s="44" t="s">
        <v>809</v>
      </c>
    </row>
    <row r="191" spans="1:3" ht="11.25">
      <c r="A191" s="44" t="s">
        <v>810</v>
      </c>
      <c r="B191" s="44" t="s">
        <v>812</v>
      </c>
      <c r="C191" s="44" t="s">
        <v>813</v>
      </c>
    </row>
    <row r="192" spans="1:3" ht="11.25">
      <c r="A192" s="44" t="s">
        <v>810</v>
      </c>
      <c r="B192" s="44" t="s">
        <v>814</v>
      </c>
      <c r="C192" s="44" t="s">
        <v>815</v>
      </c>
    </row>
    <row r="193" spans="1:3" ht="11.25">
      <c r="A193" s="44" t="s">
        <v>810</v>
      </c>
      <c r="B193" s="44" t="s">
        <v>816</v>
      </c>
      <c r="C193" s="44" t="s">
        <v>817</v>
      </c>
    </row>
    <row r="194" spans="1:3" ht="11.25">
      <c r="A194" s="44" t="s">
        <v>810</v>
      </c>
      <c r="B194" s="44" t="s">
        <v>818</v>
      </c>
      <c r="C194" s="44" t="s">
        <v>819</v>
      </c>
    </row>
    <row r="195" spans="1:3" ht="11.25">
      <c r="A195" s="44" t="s">
        <v>810</v>
      </c>
      <c r="B195" s="44" t="s">
        <v>810</v>
      </c>
      <c r="C195" s="44" t="s">
        <v>811</v>
      </c>
    </row>
    <row r="196" spans="1:3" ht="11.25">
      <c r="A196" s="44" t="s">
        <v>820</v>
      </c>
      <c r="B196" s="44" t="s">
        <v>822</v>
      </c>
      <c r="C196" s="44" t="s">
        <v>823</v>
      </c>
    </row>
    <row r="197" spans="1:3" ht="11.25">
      <c r="A197" s="44" t="s">
        <v>820</v>
      </c>
      <c r="B197" s="44" t="s">
        <v>824</v>
      </c>
      <c r="C197" s="44" t="s">
        <v>825</v>
      </c>
    </row>
    <row r="198" spans="1:3" ht="11.25">
      <c r="A198" s="44" t="s">
        <v>820</v>
      </c>
      <c r="B198" s="44" t="s">
        <v>826</v>
      </c>
      <c r="C198" s="44" t="s">
        <v>827</v>
      </c>
    </row>
    <row r="199" spans="1:3" ht="11.25">
      <c r="A199" s="44" t="s">
        <v>820</v>
      </c>
      <c r="B199" s="44" t="s">
        <v>820</v>
      </c>
      <c r="C199" s="44" t="s">
        <v>821</v>
      </c>
    </row>
    <row r="200" spans="1:3" ht="11.25">
      <c r="A200" s="44" t="s">
        <v>820</v>
      </c>
      <c r="B200" s="44" t="s">
        <v>828</v>
      </c>
      <c r="C200" s="44" t="s">
        <v>829</v>
      </c>
    </row>
    <row r="201" spans="1:3" ht="11.25">
      <c r="A201" s="44" t="s">
        <v>820</v>
      </c>
      <c r="B201" s="44" t="s">
        <v>830</v>
      </c>
      <c r="C201" s="44" t="s">
        <v>831</v>
      </c>
    </row>
    <row r="202" spans="1:3" ht="11.25">
      <c r="A202" s="44" t="s">
        <v>832</v>
      </c>
      <c r="B202" s="44" t="s">
        <v>832</v>
      </c>
      <c r="C202" s="44" t="s">
        <v>833</v>
      </c>
    </row>
    <row r="203" spans="1:3" ht="11.25">
      <c r="A203" s="44" t="s">
        <v>832</v>
      </c>
      <c r="B203" s="44" t="s">
        <v>834</v>
      </c>
      <c r="C203" s="44" t="s">
        <v>835</v>
      </c>
    </row>
    <row r="204" spans="1:3" ht="11.25">
      <c r="A204" s="44" t="s">
        <v>832</v>
      </c>
      <c r="B204" s="44" t="s">
        <v>836</v>
      </c>
      <c r="C204" s="44" t="s">
        <v>837</v>
      </c>
    </row>
    <row r="205" spans="1:3" ht="11.25">
      <c r="A205" s="44" t="s">
        <v>832</v>
      </c>
      <c r="B205" s="44" t="s">
        <v>838</v>
      </c>
      <c r="C205" s="44" t="s">
        <v>839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409</v>
      </c>
      <c r="B1" s="4"/>
    </row>
    <row r="2" spans="1:4" ht="11.25">
      <c r="A2" s="4" t="s">
        <v>411</v>
      </c>
      <c r="B2" s="6" t="s">
        <v>191</v>
      </c>
      <c r="D2" s="6" t="s">
        <v>220</v>
      </c>
    </row>
    <row r="3" spans="1:4" ht="11.25">
      <c r="A3" s="4" t="s">
        <v>388</v>
      </c>
      <c r="B3" s="7" t="s">
        <v>387</v>
      </c>
      <c r="D3" s="5" t="s">
        <v>221</v>
      </c>
    </row>
    <row r="4" spans="1:4" ht="11.25">
      <c r="A4" s="4" t="s">
        <v>389</v>
      </c>
      <c r="B4" s="7" t="s">
        <v>175</v>
      </c>
      <c r="D4" s="5" t="s">
        <v>222</v>
      </c>
    </row>
    <row r="5" spans="1:4" ht="11.25">
      <c r="A5" s="4" t="s">
        <v>413</v>
      </c>
      <c r="B5" s="4"/>
      <c r="D5" s="5" t="s">
        <v>223</v>
      </c>
    </row>
    <row r="6" spans="1:4" ht="11.25">
      <c r="A6" s="4" t="s">
        <v>414</v>
      </c>
      <c r="B6" s="4"/>
      <c r="D6" s="5" t="s">
        <v>224</v>
      </c>
    </row>
    <row r="7" spans="1:4" ht="11.25">
      <c r="A7" s="4" t="s">
        <v>415</v>
      </c>
      <c r="B7" s="4"/>
      <c r="D7" s="5" t="s">
        <v>225</v>
      </c>
    </row>
    <row r="8" spans="1:4" ht="11.25">
      <c r="A8" s="4" t="s">
        <v>410</v>
      </c>
      <c r="D8" s="5" t="s">
        <v>226</v>
      </c>
    </row>
    <row r="9" spans="1:4" ht="11.25">
      <c r="A9" s="4" t="s">
        <v>245</v>
      </c>
      <c r="D9" s="5" t="s">
        <v>227</v>
      </c>
    </row>
    <row r="10" spans="1:4" ht="11.25">
      <c r="A10" s="4" t="s">
        <v>412</v>
      </c>
      <c r="D10" s="5" t="s">
        <v>228</v>
      </c>
    </row>
    <row r="11" spans="1:4" ht="11.25">
      <c r="A11" s="4" t="s">
        <v>247</v>
      </c>
      <c r="D11" s="5" t="s">
        <v>229</v>
      </c>
    </row>
    <row r="12" spans="1:4" ht="11.25">
      <c r="A12" s="4" t="s">
        <v>248</v>
      </c>
      <c r="D12" s="5" t="s">
        <v>230</v>
      </c>
    </row>
    <row r="13" spans="1:4" ht="11.25">
      <c r="A13" s="4" t="s">
        <v>249</v>
      </c>
      <c r="D13" s="5" t="s">
        <v>231</v>
      </c>
    </row>
    <row r="14" spans="1:4" ht="11.25">
      <c r="A14" s="4" t="s">
        <v>250</v>
      </c>
      <c r="D14" s="5" t="s">
        <v>232</v>
      </c>
    </row>
    <row r="15" spans="1:4" ht="11.25">
      <c r="A15" s="4" t="s">
        <v>251</v>
      </c>
      <c r="D15" s="5" t="s">
        <v>233</v>
      </c>
    </row>
    <row r="16" spans="1:4" ht="11.25">
      <c r="A16" s="4" t="s">
        <v>416</v>
      </c>
      <c r="D16" s="5" t="s">
        <v>234</v>
      </c>
    </row>
    <row r="17" ht="11.25">
      <c r="A17" s="4" t="s">
        <v>255</v>
      </c>
    </row>
    <row r="18" spans="1:2" ht="11.25">
      <c r="A18" s="4" t="s">
        <v>246</v>
      </c>
      <c r="B18" s="6" t="s">
        <v>237</v>
      </c>
    </row>
    <row r="19" spans="1:2" ht="33.75">
      <c r="A19" s="4" t="s">
        <v>256</v>
      </c>
      <c r="B19" s="136" t="s">
        <v>301</v>
      </c>
    </row>
    <row r="20" spans="1:2" ht="11.25">
      <c r="A20" s="4" t="s">
        <v>257</v>
      </c>
      <c r="B20" s="136" t="s">
        <v>302</v>
      </c>
    </row>
    <row r="21" spans="1:2" ht="33.75">
      <c r="A21" s="4" t="s">
        <v>252</v>
      </c>
      <c r="B21" s="136" t="s">
        <v>303</v>
      </c>
    </row>
    <row r="22" ht="11.25">
      <c r="A22" s="4" t="s">
        <v>253</v>
      </c>
    </row>
    <row r="23" ht="11.25">
      <c r="A23" s="4" t="s">
        <v>254</v>
      </c>
    </row>
    <row r="24" ht="11.25">
      <c r="A24" s="4" t="s">
        <v>258</v>
      </c>
    </row>
    <row r="25" ht="11.25">
      <c r="A25" s="4" t="s">
        <v>260</v>
      </c>
    </row>
    <row r="26" ht="11.25">
      <c r="A26" s="4" t="s">
        <v>261</v>
      </c>
    </row>
    <row r="27" ht="11.25">
      <c r="A27" s="4" t="s">
        <v>265</v>
      </c>
    </row>
    <row r="28" ht="11.25">
      <c r="A28" s="4" t="s">
        <v>259</v>
      </c>
    </row>
    <row r="29" ht="11.25">
      <c r="A29" s="4" t="s">
        <v>268</v>
      </c>
    </row>
    <row r="30" ht="11.25">
      <c r="A30" s="4" t="s">
        <v>262</v>
      </c>
    </row>
    <row r="31" ht="11.25">
      <c r="A31" s="4" t="s">
        <v>263</v>
      </c>
    </row>
    <row r="32" ht="11.25">
      <c r="A32" s="4" t="s">
        <v>264</v>
      </c>
    </row>
    <row r="33" ht="11.25">
      <c r="A33" s="4" t="s">
        <v>270</v>
      </c>
    </row>
    <row r="34" ht="11.25">
      <c r="A34" s="4" t="s">
        <v>271</v>
      </c>
    </row>
    <row r="35" ht="11.25">
      <c r="A35" s="4" t="s">
        <v>272</v>
      </c>
    </row>
    <row r="36" ht="11.25">
      <c r="A36" s="4" t="s">
        <v>403</v>
      </c>
    </row>
    <row r="37" ht="11.25">
      <c r="A37" s="4" t="s">
        <v>266</v>
      </c>
    </row>
    <row r="38" ht="11.25">
      <c r="A38" s="4" t="s">
        <v>267</v>
      </c>
    </row>
    <row r="39" ht="11.25">
      <c r="A39" s="4" t="s">
        <v>269</v>
      </c>
    </row>
    <row r="40" ht="11.25">
      <c r="A40" s="4" t="s">
        <v>277</v>
      </c>
    </row>
    <row r="41" ht="11.25">
      <c r="A41" s="4" t="s">
        <v>282</v>
      </c>
    </row>
    <row r="42" ht="11.25">
      <c r="A42" s="4" t="s">
        <v>283</v>
      </c>
    </row>
    <row r="43" ht="11.25">
      <c r="A43" s="4" t="s">
        <v>273</v>
      </c>
    </row>
    <row r="44" ht="11.25">
      <c r="A44" s="4" t="s">
        <v>274</v>
      </c>
    </row>
    <row r="45" ht="11.25">
      <c r="A45" s="4" t="s">
        <v>275</v>
      </c>
    </row>
    <row r="46" ht="11.25">
      <c r="A46" s="4" t="s">
        <v>276</v>
      </c>
    </row>
    <row r="47" ht="11.25">
      <c r="A47" s="4" t="s">
        <v>287</v>
      </c>
    </row>
    <row r="48" ht="11.25">
      <c r="A48" s="4" t="s">
        <v>288</v>
      </c>
    </row>
    <row r="49" ht="11.25">
      <c r="A49" s="4" t="s">
        <v>295</v>
      </c>
    </row>
    <row r="50" ht="11.25">
      <c r="A50" s="4" t="s">
        <v>289</v>
      </c>
    </row>
    <row r="51" ht="11.25">
      <c r="A51" s="4" t="s">
        <v>296</v>
      </c>
    </row>
    <row r="52" spans="1:2" ht="11.25">
      <c r="A52" s="4" t="s">
        <v>290</v>
      </c>
      <c r="B52" s="4"/>
    </row>
    <row r="53" spans="1:2" ht="11.25">
      <c r="A53" s="4" t="s">
        <v>278</v>
      </c>
      <c r="B53" s="4"/>
    </row>
    <row r="54" spans="1:2" ht="11.25">
      <c r="A54" s="4" t="s">
        <v>279</v>
      </c>
      <c r="B54" s="4"/>
    </row>
    <row r="55" spans="1:2" ht="11.25">
      <c r="A55" s="4" t="s">
        <v>280</v>
      </c>
      <c r="B55" s="4"/>
    </row>
    <row r="56" spans="1:2" ht="11.25">
      <c r="A56" s="4" t="s">
        <v>281</v>
      </c>
      <c r="B56" s="4"/>
    </row>
    <row r="57" spans="1:2" ht="11.25">
      <c r="A57" s="4" t="s">
        <v>293</v>
      </c>
      <c r="B57" s="4"/>
    </row>
    <row r="58" spans="1:2" ht="11.25">
      <c r="A58" s="4" t="s">
        <v>297</v>
      </c>
      <c r="B58" s="4"/>
    </row>
    <row r="59" spans="1:2" ht="11.25">
      <c r="A59" s="4" t="s">
        <v>294</v>
      </c>
      <c r="B59" s="4"/>
    </row>
    <row r="60" spans="1:2" ht="11.25">
      <c r="A60" s="4" t="s">
        <v>284</v>
      </c>
      <c r="B60" s="4"/>
    </row>
    <row r="61" spans="1:2" ht="11.25">
      <c r="A61" s="4" t="s">
        <v>285</v>
      </c>
      <c r="B61" s="4"/>
    </row>
    <row r="62" spans="1:2" ht="11.25">
      <c r="A62" s="4" t="s">
        <v>286</v>
      </c>
      <c r="B62" s="4"/>
    </row>
    <row r="63" spans="1:2" ht="11.25">
      <c r="A63" s="4" t="s">
        <v>291</v>
      </c>
      <c r="B63" s="4"/>
    </row>
    <row r="64" spans="1:2" ht="11.25">
      <c r="A64" s="4" t="s">
        <v>292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244</v>
      </c>
      <c r="E3" s="115"/>
      <c r="F3" s="213"/>
      <c r="G3" s="120"/>
    </row>
    <row r="7" s="306" customFormat="1" ht="15" customHeight="1">
      <c r="A7" s="305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07" t="s">
        <v>32</v>
      </c>
      <c r="E9" s="308"/>
      <c r="F9" s="309"/>
      <c r="G9" s="120"/>
      <c r="H9" s="100"/>
    </row>
    <row r="10" spans="9:36" ht="11.25">
      <c r="I10" s="1"/>
      <c r="Z10" s="1"/>
      <c r="AJ10" s="8"/>
    </row>
    <row r="11" s="306" customFormat="1" ht="12.75">
      <c r="A11" s="305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295"/>
      <c r="F13" s="310"/>
      <c r="G13" s="311"/>
      <c r="H13" s="289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147</v>
      </c>
      <c r="C2" s="70" t="s">
        <v>148</v>
      </c>
      <c r="D2" s="71" t="s">
        <v>405</v>
      </c>
      <c r="E2" s="68"/>
    </row>
    <row r="3" spans="1:5" ht="34.5" customHeight="1">
      <c r="A3" s="68"/>
      <c r="B3" s="138" t="s">
        <v>304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149</v>
      </c>
      <c r="E3" s="68"/>
    </row>
    <row r="4" spans="1:5" ht="34.5" customHeight="1">
      <c r="A4" s="68"/>
      <c r="B4" s="74" t="s">
        <v>305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149</v>
      </c>
      <c r="E4" s="68"/>
    </row>
    <row r="5" spans="2:4" ht="34.5" customHeight="1">
      <c r="B5" s="143" t="s">
        <v>306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149</v>
      </c>
    </row>
    <row r="6" spans="1:5" ht="34.5" customHeight="1">
      <c r="A6" s="68"/>
      <c r="B6" s="74" t="s">
        <v>307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149</v>
      </c>
      <c r="E6" s="68"/>
    </row>
    <row r="7" spans="1:5" ht="34.5" customHeight="1">
      <c r="A7" s="68"/>
      <c r="B7" s="328" t="s">
        <v>308</v>
      </c>
      <c r="C7" s="329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30" t="s">
        <v>149</v>
      </c>
      <c r="E7" s="68"/>
    </row>
    <row r="8" spans="1:5" ht="34.5" customHeight="1" thickBot="1">
      <c r="A8" s="68"/>
      <c r="B8" s="102" t="s">
        <v>417</v>
      </c>
      <c r="C8" s="327" t="str">
        <f>'Ссылки на публикации'!E10</f>
        <v>Ссылки на публикации в других источниках</v>
      </c>
      <c r="D8" s="145" t="s">
        <v>149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150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54" t="s">
        <v>36</v>
      </c>
      <c r="F10" s="355"/>
      <c r="G10" s="355"/>
      <c r="H10" s="355"/>
      <c r="I10" s="355"/>
      <c r="J10" s="355"/>
      <c r="K10" s="355"/>
      <c r="L10" s="355"/>
      <c r="M10" s="355"/>
      <c r="N10" s="35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28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31" t="s">
        <v>236</v>
      </c>
      <c r="F12" s="220" t="s">
        <v>390</v>
      </c>
      <c r="G12" s="221" t="s">
        <v>239</v>
      </c>
      <c r="H12" s="221" t="s">
        <v>37</v>
      </c>
      <c r="I12" s="220" t="s">
        <v>104</v>
      </c>
      <c r="J12" s="220" t="s">
        <v>105</v>
      </c>
      <c r="K12" s="221" t="s">
        <v>106</v>
      </c>
      <c r="L12" s="221" t="s">
        <v>107</v>
      </c>
      <c r="M12" s="325" t="s">
        <v>35</v>
      </c>
      <c r="N12" s="326" t="s">
        <v>108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36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60" t="s">
        <v>169</v>
      </c>
      <c r="F14" s="261" t="s">
        <v>63</v>
      </c>
      <c r="G14" s="262"/>
      <c r="H14" s="232"/>
      <c r="I14" s="233"/>
      <c r="J14" s="233"/>
      <c r="K14" s="234"/>
      <c r="L14" s="234"/>
      <c r="M14" s="321"/>
      <c r="N14" s="235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63" t="s">
        <v>418</v>
      </c>
      <c r="F15" s="264" t="s">
        <v>109</v>
      </c>
      <c r="G15" s="262"/>
      <c r="H15" s="205"/>
      <c r="I15" s="206"/>
      <c r="J15" s="206"/>
      <c r="K15" s="191"/>
      <c r="L15" s="191"/>
      <c r="M15" s="322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63" t="s">
        <v>419</v>
      </c>
      <c r="F16" s="265" t="s">
        <v>215</v>
      </c>
      <c r="G16" s="266" t="s">
        <v>110</v>
      </c>
      <c r="H16" s="196">
        <v>15.76</v>
      </c>
      <c r="I16" s="197">
        <v>40179</v>
      </c>
      <c r="J16" s="197">
        <v>40543</v>
      </c>
      <c r="K16" s="198" t="s">
        <v>1247</v>
      </c>
      <c r="L16" s="199" t="s">
        <v>1248</v>
      </c>
      <c r="M16" s="323" t="s">
        <v>1249</v>
      </c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67" t="s">
        <v>420</v>
      </c>
      <c r="F17" s="268" t="s">
        <v>216</v>
      </c>
      <c r="G17" s="262"/>
      <c r="H17" s="205"/>
      <c r="I17" s="206"/>
      <c r="J17" s="206"/>
      <c r="K17" s="191"/>
      <c r="L17" s="191"/>
      <c r="M17" s="322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63" t="s">
        <v>421</v>
      </c>
      <c r="F18" s="269" t="s">
        <v>218</v>
      </c>
      <c r="G18" s="266" t="s">
        <v>110</v>
      </c>
      <c r="H18" s="205"/>
      <c r="I18" s="206"/>
      <c r="J18" s="206"/>
      <c r="K18" s="331"/>
      <c r="L18" s="191"/>
      <c r="M18" s="322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63" t="s">
        <v>422</v>
      </c>
      <c r="F19" s="269" t="s">
        <v>217</v>
      </c>
      <c r="G19" s="266" t="s">
        <v>111</v>
      </c>
      <c r="H19" s="205"/>
      <c r="I19" s="206"/>
      <c r="J19" s="206"/>
      <c r="K19" s="331"/>
      <c r="L19" s="191"/>
      <c r="M19" s="322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67" t="s">
        <v>423</v>
      </c>
      <c r="F20" s="264" t="s">
        <v>112</v>
      </c>
      <c r="G20" s="262"/>
      <c r="H20" s="205"/>
      <c r="I20" s="206"/>
      <c r="J20" s="206"/>
      <c r="K20" s="191"/>
      <c r="L20" s="191"/>
      <c r="M20" s="322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63" t="s">
        <v>424</v>
      </c>
      <c r="F21" s="265" t="s">
        <v>215</v>
      </c>
      <c r="G21" s="266" t="s">
        <v>110</v>
      </c>
      <c r="H21" s="196">
        <v>15.76</v>
      </c>
      <c r="I21" s="197">
        <v>40179</v>
      </c>
      <c r="J21" s="197">
        <v>40543</v>
      </c>
      <c r="K21" s="198" t="s">
        <v>1247</v>
      </c>
      <c r="L21" s="199" t="s">
        <v>1248</v>
      </c>
      <c r="M21" s="323" t="s">
        <v>1249</v>
      </c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67" t="s">
        <v>425</v>
      </c>
      <c r="F22" s="268" t="s">
        <v>216</v>
      </c>
      <c r="G22" s="262"/>
      <c r="H22" s="205"/>
      <c r="I22" s="206"/>
      <c r="J22" s="206"/>
      <c r="K22" s="191"/>
      <c r="L22" s="191"/>
      <c r="M22" s="322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63" t="s">
        <v>426</v>
      </c>
      <c r="F23" s="269" t="s">
        <v>218</v>
      </c>
      <c r="G23" s="266" t="s">
        <v>110</v>
      </c>
      <c r="H23" s="205"/>
      <c r="I23" s="206"/>
      <c r="J23" s="206"/>
      <c r="K23" s="331"/>
      <c r="L23" s="191"/>
      <c r="M23" s="322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63" t="s">
        <v>427</v>
      </c>
      <c r="F24" s="269" t="s">
        <v>217</v>
      </c>
      <c r="G24" s="266" t="s">
        <v>111</v>
      </c>
      <c r="H24" s="205"/>
      <c r="I24" s="206"/>
      <c r="J24" s="206"/>
      <c r="K24" s="331"/>
      <c r="L24" s="191"/>
      <c r="M24" s="322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67" t="s">
        <v>428</v>
      </c>
      <c r="F25" s="264" t="s">
        <v>113</v>
      </c>
      <c r="G25" s="262"/>
      <c r="H25" s="205"/>
      <c r="I25" s="206"/>
      <c r="J25" s="206"/>
      <c r="K25" s="191"/>
      <c r="L25" s="191"/>
      <c r="M25" s="322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63" t="s">
        <v>429</v>
      </c>
      <c r="F26" s="265" t="s">
        <v>215</v>
      </c>
      <c r="G26" s="266" t="s">
        <v>110</v>
      </c>
      <c r="H26" s="196">
        <v>15.76</v>
      </c>
      <c r="I26" s="197">
        <v>40179</v>
      </c>
      <c r="J26" s="197">
        <v>40543</v>
      </c>
      <c r="K26" s="198" t="s">
        <v>1247</v>
      </c>
      <c r="L26" s="199" t="s">
        <v>1248</v>
      </c>
      <c r="M26" s="323" t="s">
        <v>1249</v>
      </c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67" t="s">
        <v>430</v>
      </c>
      <c r="F27" s="268" t="s">
        <v>216</v>
      </c>
      <c r="G27" s="262"/>
      <c r="H27" s="205"/>
      <c r="I27" s="206"/>
      <c r="J27" s="206"/>
      <c r="K27" s="191"/>
      <c r="L27" s="191"/>
      <c r="M27" s="322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63" t="s">
        <v>431</v>
      </c>
      <c r="F28" s="269" t="s">
        <v>218</v>
      </c>
      <c r="G28" s="266" t="s">
        <v>110</v>
      </c>
      <c r="H28" s="205"/>
      <c r="I28" s="206"/>
      <c r="J28" s="206"/>
      <c r="K28" s="331"/>
      <c r="L28" s="191"/>
      <c r="M28" s="322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63" t="s">
        <v>432</v>
      </c>
      <c r="F29" s="269" t="s">
        <v>217</v>
      </c>
      <c r="G29" s="266" t="s">
        <v>111</v>
      </c>
      <c r="H29" s="205"/>
      <c r="I29" s="206"/>
      <c r="J29" s="206"/>
      <c r="K29" s="331"/>
      <c r="L29" s="191"/>
      <c r="M29" s="322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70" t="s">
        <v>391</v>
      </c>
      <c r="F30" s="271" t="s">
        <v>115</v>
      </c>
      <c r="G30" s="266" t="s">
        <v>110</v>
      </c>
      <c r="H30" s="196"/>
      <c r="I30" s="197"/>
      <c r="J30" s="197"/>
      <c r="K30" s="198"/>
      <c r="L30" s="199"/>
      <c r="M30" s="323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63" t="s">
        <v>337</v>
      </c>
      <c r="F31" s="272" t="s">
        <v>116</v>
      </c>
      <c r="G31" s="266" t="s">
        <v>110</v>
      </c>
      <c r="H31" s="196"/>
      <c r="I31" s="197"/>
      <c r="J31" s="197"/>
      <c r="K31" s="198"/>
      <c r="L31" s="199"/>
      <c r="M31" s="323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63" t="s">
        <v>338</v>
      </c>
      <c r="F32" s="272" t="s">
        <v>134</v>
      </c>
      <c r="G32" s="266" t="s">
        <v>110</v>
      </c>
      <c r="H32" s="196"/>
      <c r="I32" s="197"/>
      <c r="J32" s="197"/>
      <c r="K32" s="198"/>
      <c r="L32" s="199"/>
      <c r="M32" s="323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63" t="s">
        <v>339</v>
      </c>
      <c r="F33" s="272" t="s">
        <v>117</v>
      </c>
      <c r="G33" s="266" t="s">
        <v>110</v>
      </c>
      <c r="H33" s="196"/>
      <c r="I33" s="197"/>
      <c r="J33" s="197"/>
      <c r="K33" s="198"/>
      <c r="L33" s="199"/>
      <c r="M33" s="323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70" t="s">
        <v>344</v>
      </c>
      <c r="F34" s="271" t="s">
        <v>39</v>
      </c>
      <c r="G34" s="266" t="s">
        <v>110</v>
      </c>
      <c r="H34" s="196"/>
      <c r="I34" s="197"/>
      <c r="J34" s="197"/>
      <c r="K34" s="198"/>
      <c r="L34" s="199"/>
      <c r="M34" s="323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70" t="s">
        <v>392</v>
      </c>
      <c r="F35" s="271" t="s">
        <v>40</v>
      </c>
      <c r="G35" s="266" t="s">
        <v>114</v>
      </c>
      <c r="H35" s="196"/>
      <c r="I35" s="197"/>
      <c r="J35" s="197"/>
      <c r="K35" s="198"/>
      <c r="L35" s="199"/>
      <c r="M35" s="323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73" t="s">
        <v>393</v>
      </c>
      <c r="F36" s="274" t="s">
        <v>41</v>
      </c>
      <c r="G36" s="275" t="s">
        <v>114</v>
      </c>
      <c r="H36" s="200"/>
      <c r="I36" s="207"/>
      <c r="J36" s="207"/>
      <c r="K36" s="201"/>
      <c r="L36" s="202"/>
      <c r="M36" s="324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3">
      <selection activeCell="G31" sqref="G31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150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54" t="s">
        <v>135</v>
      </c>
      <c r="F10" s="355"/>
      <c r="G10" s="35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236</v>
      </c>
      <c r="F12" s="91" t="s">
        <v>390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334</v>
      </c>
      <c r="G14" s="279">
        <v>0</v>
      </c>
      <c r="H14" s="100"/>
    </row>
    <row r="15" spans="3:8" ht="42" customHeight="1">
      <c r="C15" s="96"/>
      <c r="D15" s="97"/>
      <c r="E15" s="117">
        <v>2</v>
      </c>
      <c r="F15" s="99" t="s">
        <v>335</v>
      </c>
      <c r="G15" s="147">
        <f>SUM(G16:G22)</f>
        <v>1047</v>
      </c>
      <c r="H15" s="100"/>
    </row>
    <row r="16" spans="3:8" ht="23.25" customHeight="1">
      <c r="C16" s="96"/>
      <c r="D16" s="97"/>
      <c r="E16" s="117" t="s">
        <v>337</v>
      </c>
      <c r="F16" s="133" t="s">
        <v>345</v>
      </c>
      <c r="G16" s="125">
        <v>249</v>
      </c>
      <c r="H16" s="100"/>
    </row>
    <row r="17" spans="3:8" ht="23.25" customHeight="1">
      <c r="C17" s="96"/>
      <c r="D17" s="97"/>
      <c r="E17" s="117" t="s">
        <v>338</v>
      </c>
      <c r="F17" s="133" t="s">
        <v>346</v>
      </c>
      <c r="G17" s="125">
        <v>24</v>
      </c>
      <c r="H17" s="100"/>
    </row>
    <row r="18" spans="3:8" ht="23.25" customHeight="1">
      <c r="C18" s="96"/>
      <c r="D18" s="97"/>
      <c r="E18" s="117" t="s">
        <v>339</v>
      </c>
      <c r="F18" s="133" t="s">
        <v>347</v>
      </c>
      <c r="G18" s="125">
        <v>249</v>
      </c>
      <c r="H18" s="100"/>
    </row>
    <row r="19" spans="3:8" ht="23.25" customHeight="1">
      <c r="C19" s="96"/>
      <c r="D19" s="97"/>
      <c r="E19" s="117" t="s">
        <v>340</v>
      </c>
      <c r="F19" s="133" t="s">
        <v>348</v>
      </c>
      <c r="G19" s="125">
        <v>249</v>
      </c>
      <c r="H19" s="100"/>
    </row>
    <row r="20" spans="3:8" ht="23.25" customHeight="1">
      <c r="C20" s="96"/>
      <c r="D20" s="97"/>
      <c r="E20" s="117" t="s">
        <v>341</v>
      </c>
      <c r="F20" s="133" t="s">
        <v>349</v>
      </c>
      <c r="G20" s="125">
        <v>249</v>
      </c>
      <c r="H20" s="100"/>
    </row>
    <row r="21" spans="3:8" ht="23.25" customHeight="1">
      <c r="C21" s="96"/>
      <c r="D21" s="97"/>
      <c r="E21" s="117" t="s">
        <v>342</v>
      </c>
      <c r="F21" s="133" t="s">
        <v>350</v>
      </c>
      <c r="G21" s="125">
        <v>24</v>
      </c>
      <c r="H21" s="100"/>
    </row>
    <row r="22" spans="3:8" ht="23.25" customHeight="1">
      <c r="C22" s="96"/>
      <c r="D22" s="97"/>
      <c r="E22" s="117" t="s">
        <v>343</v>
      </c>
      <c r="F22" s="133" t="s">
        <v>351</v>
      </c>
      <c r="G22" s="125">
        <v>3</v>
      </c>
      <c r="H22" s="100"/>
    </row>
    <row r="23" spans="3:8" ht="63" customHeight="1">
      <c r="C23" s="96"/>
      <c r="D23" s="97"/>
      <c r="E23" s="117" t="s">
        <v>344</v>
      </c>
      <c r="F23" s="99" t="s">
        <v>336</v>
      </c>
      <c r="G23" s="147">
        <f>SUM(G24:G30)</f>
        <v>771</v>
      </c>
      <c r="H23" s="100"/>
    </row>
    <row r="24" spans="3:8" ht="21.75" customHeight="1">
      <c r="C24" s="96"/>
      <c r="D24" s="97"/>
      <c r="E24" s="117" t="s">
        <v>240</v>
      </c>
      <c r="F24" s="133" t="s">
        <v>345</v>
      </c>
      <c r="G24" s="125"/>
      <c r="H24" s="100"/>
    </row>
    <row r="25" spans="3:8" ht="21.75" customHeight="1">
      <c r="C25" s="96"/>
      <c r="D25" s="97"/>
      <c r="E25" s="117" t="s">
        <v>241</v>
      </c>
      <c r="F25" s="133" t="s">
        <v>346</v>
      </c>
      <c r="G25" s="125">
        <v>24</v>
      </c>
      <c r="H25" s="100"/>
    </row>
    <row r="26" spans="3:8" ht="21.75" customHeight="1">
      <c r="C26" s="96"/>
      <c r="D26" s="97"/>
      <c r="E26" s="117" t="s">
        <v>137</v>
      </c>
      <c r="F26" s="133" t="s">
        <v>347</v>
      </c>
      <c r="G26" s="125">
        <v>249</v>
      </c>
      <c r="H26" s="100"/>
    </row>
    <row r="27" spans="3:8" ht="21.75" customHeight="1">
      <c r="C27" s="96"/>
      <c r="D27" s="97"/>
      <c r="E27" s="117" t="s">
        <v>139</v>
      </c>
      <c r="F27" s="133" t="s">
        <v>348</v>
      </c>
      <c r="G27" s="125">
        <v>249</v>
      </c>
      <c r="H27" s="100"/>
    </row>
    <row r="28" spans="3:8" ht="21.75" customHeight="1">
      <c r="C28" s="96"/>
      <c r="D28" s="97"/>
      <c r="E28" s="117" t="s">
        <v>140</v>
      </c>
      <c r="F28" s="133" t="s">
        <v>349</v>
      </c>
      <c r="G28" s="125">
        <v>249</v>
      </c>
      <c r="H28" s="100"/>
    </row>
    <row r="29" spans="3:8" ht="21.75" customHeight="1">
      <c r="C29" s="96"/>
      <c r="D29" s="97"/>
      <c r="E29" s="117" t="s">
        <v>141</v>
      </c>
      <c r="F29" s="134" t="s">
        <v>350</v>
      </c>
      <c r="G29" s="122"/>
      <c r="H29" s="100"/>
    </row>
    <row r="30" spans="3:8" ht="21.75" customHeight="1">
      <c r="C30" s="96"/>
      <c r="D30" s="97"/>
      <c r="E30" s="115" t="s">
        <v>142</v>
      </c>
      <c r="F30" s="134" t="s">
        <v>351</v>
      </c>
      <c r="G30" s="122"/>
      <c r="H30" s="100"/>
    </row>
    <row r="31" spans="3:8" ht="49.5" customHeight="1" thickBot="1">
      <c r="C31" s="96"/>
      <c r="D31" s="97"/>
      <c r="E31" s="209" t="s">
        <v>392</v>
      </c>
      <c r="F31" s="210" t="s">
        <v>59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16" t="s">
        <v>150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54" t="s">
        <v>38</v>
      </c>
      <c r="F10" s="355"/>
      <c r="G10" s="356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28"/>
      <c r="H11" s="229"/>
      <c r="I11" s="152"/>
      <c r="J11" s="229"/>
      <c r="K11" s="229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19" t="s">
        <v>236</v>
      </c>
      <c r="F12" s="220" t="s">
        <v>390</v>
      </c>
      <c r="G12" s="221" t="s">
        <v>37</v>
      </c>
      <c r="H12" s="222" t="s">
        <v>324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46" t="s">
        <v>96</v>
      </c>
      <c r="G14" s="247" t="s">
        <v>175</v>
      </c>
      <c r="H14" s="248"/>
      <c r="I14" s="166"/>
      <c r="J14" s="253" t="s">
        <v>376</v>
      </c>
      <c r="K14" s="250"/>
      <c r="L14" s="217" t="s">
        <v>60</v>
      </c>
    </row>
    <row r="15" spans="3:12" ht="29.25" customHeight="1">
      <c r="C15" s="96"/>
      <c r="D15" s="97"/>
      <c r="E15" s="115">
        <v>2</v>
      </c>
      <c r="F15" s="158" t="s">
        <v>97</v>
      </c>
      <c r="G15" s="165"/>
      <c r="H15" s="171"/>
      <c r="I15" s="167"/>
      <c r="J15" s="254" t="s">
        <v>62</v>
      </c>
      <c r="K15" s="250"/>
      <c r="L15" s="100"/>
    </row>
    <row r="16" spans="3:12" ht="29.25" customHeight="1">
      <c r="C16" s="96"/>
      <c r="D16" s="97"/>
      <c r="E16" s="115">
        <v>3</v>
      </c>
      <c r="F16" s="159" t="s">
        <v>98</v>
      </c>
      <c r="G16" s="155"/>
      <c r="H16" s="172"/>
      <c r="I16" s="167"/>
      <c r="J16" s="254" t="s">
        <v>62</v>
      </c>
      <c r="K16" s="250"/>
      <c r="L16" s="100"/>
    </row>
    <row r="17" spans="3:12" ht="29.25" customHeight="1">
      <c r="C17" s="96"/>
      <c r="D17" s="97"/>
      <c r="E17" s="115">
        <v>4</v>
      </c>
      <c r="F17" s="159" t="s">
        <v>99</v>
      </c>
      <c r="G17" s="155"/>
      <c r="H17" s="172"/>
      <c r="I17" s="167"/>
      <c r="J17" s="254" t="s">
        <v>62</v>
      </c>
      <c r="K17" s="250"/>
      <c r="L17" s="100"/>
    </row>
    <row r="18" spans="3:12" ht="29.25" customHeight="1">
      <c r="C18" s="96"/>
      <c r="D18" s="97"/>
      <c r="E18" s="115">
        <v>5</v>
      </c>
      <c r="F18" s="158" t="s">
        <v>50</v>
      </c>
      <c r="G18" s="156"/>
      <c r="H18" s="173"/>
      <c r="I18" s="168"/>
      <c r="J18" s="255" t="s">
        <v>62</v>
      </c>
      <c r="K18" s="251"/>
      <c r="L18" s="100"/>
    </row>
    <row r="19" spans="3:12" ht="29.25" customHeight="1">
      <c r="C19" s="96"/>
      <c r="D19" s="97"/>
      <c r="E19" s="115" t="s">
        <v>394</v>
      </c>
      <c r="F19" s="158" t="s">
        <v>61</v>
      </c>
      <c r="G19" s="277"/>
      <c r="H19" s="214"/>
      <c r="I19" s="215"/>
      <c r="J19" s="254" t="s">
        <v>62</v>
      </c>
      <c r="K19" s="250"/>
      <c r="L19" s="100"/>
    </row>
    <row r="20" spans="3:12" ht="29.25" customHeight="1">
      <c r="C20" s="96"/>
      <c r="D20" s="97"/>
      <c r="E20" s="115" t="s">
        <v>395</v>
      </c>
      <c r="F20" s="101" t="s">
        <v>352</v>
      </c>
      <c r="G20" s="162">
        <f aca="true" t="shared" si="0" ref="G20:G29">SUM(J20:K20)</f>
        <v>0</v>
      </c>
      <c r="H20" s="120"/>
      <c r="I20" s="169"/>
      <c r="J20" s="282">
        <f>SUM(J21:J30)</f>
        <v>0</v>
      </c>
      <c r="K20" s="252"/>
      <c r="L20" s="100"/>
    </row>
    <row r="21" spans="3:12" ht="21" customHeight="1">
      <c r="C21" s="96"/>
      <c r="D21" s="97"/>
      <c r="E21" s="115" t="s">
        <v>325</v>
      </c>
      <c r="F21" s="134" t="s">
        <v>43</v>
      </c>
      <c r="G21" s="162">
        <f t="shared" si="0"/>
        <v>0</v>
      </c>
      <c r="H21" s="120"/>
      <c r="I21" s="169"/>
      <c r="J21" s="256"/>
      <c r="K21" s="252"/>
      <c r="L21" s="100"/>
    </row>
    <row r="22" spans="3:12" ht="21" customHeight="1">
      <c r="C22" s="96"/>
      <c r="D22" s="97"/>
      <c r="E22" s="115" t="s">
        <v>326</v>
      </c>
      <c r="F22" s="134" t="s">
        <v>44</v>
      </c>
      <c r="G22" s="162">
        <f t="shared" si="0"/>
        <v>0</v>
      </c>
      <c r="H22" s="120"/>
      <c r="I22" s="169"/>
      <c r="J22" s="256"/>
      <c r="K22" s="252"/>
      <c r="L22" s="100"/>
    </row>
    <row r="23" spans="3:12" ht="21" customHeight="1">
      <c r="C23" s="96"/>
      <c r="D23" s="97"/>
      <c r="E23" s="115" t="s">
        <v>327</v>
      </c>
      <c r="F23" s="134" t="s">
        <v>45</v>
      </c>
      <c r="G23" s="162">
        <f t="shared" si="0"/>
        <v>0</v>
      </c>
      <c r="H23" s="120"/>
      <c r="I23" s="169"/>
      <c r="J23" s="256"/>
      <c r="K23" s="252"/>
      <c r="L23" s="100"/>
    </row>
    <row r="24" spans="3:12" ht="21" customHeight="1">
      <c r="C24" s="96"/>
      <c r="D24" s="97"/>
      <c r="E24" s="115" t="s">
        <v>328</v>
      </c>
      <c r="F24" s="134" t="s">
        <v>298</v>
      </c>
      <c r="G24" s="162">
        <f t="shared" si="0"/>
        <v>0</v>
      </c>
      <c r="H24" s="120"/>
      <c r="I24" s="169"/>
      <c r="J24" s="256"/>
      <c r="K24" s="252"/>
      <c r="L24" s="100"/>
    </row>
    <row r="25" spans="3:12" ht="21" customHeight="1">
      <c r="C25" s="96"/>
      <c r="D25" s="97"/>
      <c r="E25" s="115" t="s">
        <v>329</v>
      </c>
      <c r="F25" s="134" t="s">
        <v>46</v>
      </c>
      <c r="G25" s="162">
        <f t="shared" si="0"/>
        <v>0</v>
      </c>
      <c r="H25" s="120"/>
      <c r="I25" s="169"/>
      <c r="J25" s="256"/>
      <c r="K25" s="252"/>
      <c r="L25" s="100"/>
    </row>
    <row r="26" spans="3:12" ht="21" customHeight="1">
      <c r="C26" s="96"/>
      <c r="D26" s="97"/>
      <c r="E26" s="115" t="s">
        <v>330</v>
      </c>
      <c r="F26" s="134" t="s">
        <v>47</v>
      </c>
      <c r="G26" s="162">
        <f t="shared" si="0"/>
        <v>0</v>
      </c>
      <c r="H26" s="120"/>
      <c r="I26" s="169"/>
      <c r="J26" s="256"/>
      <c r="K26" s="252"/>
      <c r="L26" s="100"/>
    </row>
    <row r="27" spans="3:12" ht="21" customHeight="1">
      <c r="C27" s="96"/>
      <c r="D27" s="97"/>
      <c r="E27" s="115" t="s">
        <v>331</v>
      </c>
      <c r="F27" s="134" t="s">
        <v>48</v>
      </c>
      <c r="G27" s="162">
        <f t="shared" si="0"/>
        <v>0</v>
      </c>
      <c r="H27" s="120"/>
      <c r="I27" s="169"/>
      <c r="J27" s="256"/>
      <c r="K27" s="252"/>
      <c r="L27" s="100"/>
    </row>
    <row r="28" spans="3:15" ht="21" customHeight="1">
      <c r="C28" s="96"/>
      <c r="D28" s="97"/>
      <c r="E28" s="115" t="s">
        <v>332</v>
      </c>
      <c r="F28" s="134" t="s">
        <v>49</v>
      </c>
      <c r="G28" s="162">
        <f t="shared" si="0"/>
        <v>0</v>
      </c>
      <c r="H28" s="120"/>
      <c r="I28" s="169"/>
      <c r="J28" s="256"/>
      <c r="K28" s="252"/>
      <c r="L28" s="100"/>
      <c r="M28" s="137"/>
      <c r="N28" s="137"/>
      <c r="O28" s="137"/>
    </row>
    <row r="29" spans="3:15" ht="21" customHeight="1">
      <c r="C29" s="96"/>
      <c r="D29" s="97"/>
      <c r="E29" s="237" t="s">
        <v>333</v>
      </c>
      <c r="F29" s="238"/>
      <c r="G29" s="239">
        <f t="shared" si="0"/>
        <v>0</v>
      </c>
      <c r="H29" s="240"/>
      <c r="I29" s="169"/>
      <c r="J29" s="256"/>
      <c r="K29" s="252"/>
      <c r="L29" s="100"/>
      <c r="M29" s="137"/>
      <c r="N29" s="110"/>
      <c r="O29" s="110"/>
    </row>
    <row r="30" spans="3:15" ht="15" customHeight="1">
      <c r="C30" s="96"/>
      <c r="D30" s="97"/>
      <c r="E30" s="243"/>
      <c r="F30" s="244" t="s">
        <v>353</v>
      </c>
      <c r="G30" s="245"/>
      <c r="H30" s="249"/>
      <c r="I30" s="154"/>
      <c r="J30" s="257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396</v>
      </c>
      <c r="F31" s="241" t="s">
        <v>354</v>
      </c>
      <c r="G31" s="242">
        <f aca="true" t="shared" si="1" ref="G31:G38">SUM(J31:K31)</f>
        <v>0</v>
      </c>
      <c r="H31" s="121"/>
      <c r="I31" s="169"/>
      <c r="J31" s="256"/>
      <c r="K31" s="252"/>
      <c r="L31" s="100"/>
      <c r="M31" s="137"/>
      <c r="N31" s="137"/>
      <c r="O31" s="137"/>
    </row>
    <row r="32" spans="3:15" ht="29.25" customHeight="1">
      <c r="C32" s="96"/>
      <c r="D32" s="97"/>
      <c r="E32" s="174" t="s">
        <v>397</v>
      </c>
      <c r="F32" s="224" t="s">
        <v>355</v>
      </c>
      <c r="G32" s="162">
        <f t="shared" si="1"/>
        <v>0</v>
      </c>
      <c r="H32" s="120"/>
      <c r="I32" s="163"/>
      <c r="J32" s="256"/>
      <c r="K32" s="252"/>
      <c r="L32" s="100"/>
      <c r="M32" s="137"/>
      <c r="N32" s="137"/>
      <c r="O32" s="137"/>
    </row>
    <row r="33" spans="3:15" ht="29.25" customHeight="1">
      <c r="C33" s="96"/>
      <c r="D33" s="97"/>
      <c r="E33" s="175" t="s">
        <v>398</v>
      </c>
      <c r="F33" s="224" t="s">
        <v>356</v>
      </c>
      <c r="G33" s="162">
        <f t="shared" si="1"/>
        <v>0</v>
      </c>
      <c r="H33" s="120"/>
      <c r="I33" s="163"/>
      <c r="J33" s="256"/>
      <c r="K33" s="252"/>
      <c r="L33" s="100"/>
      <c r="M33" s="137"/>
      <c r="N33" s="137"/>
      <c r="O33" s="137"/>
    </row>
    <row r="34" spans="3:15" ht="29.25" customHeight="1">
      <c r="C34" s="96"/>
      <c r="D34" s="97"/>
      <c r="E34" s="174" t="s">
        <v>399</v>
      </c>
      <c r="F34" s="224" t="s">
        <v>357</v>
      </c>
      <c r="G34" s="162">
        <f t="shared" si="1"/>
        <v>0</v>
      </c>
      <c r="H34" s="120"/>
      <c r="I34" s="163"/>
      <c r="J34" s="256"/>
      <c r="K34" s="252"/>
      <c r="L34" s="100"/>
      <c r="M34" s="137"/>
      <c r="N34" s="137"/>
      <c r="O34" s="137"/>
    </row>
    <row r="35" spans="3:15" ht="29.25" customHeight="1">
      <c r="C35" s="96"/>
      <c r="D35" s="97"/>
      <c r="E35" s="175" t="s">
        <v>400</v>
      </c>
      <c r="F35" s="224" t="s">
        <v>100</v>
      </c>
      <c r="G35" s="162">
        <f t="shared" si="1"/>
        <v>0</v>
      </c>
      <c r="H35" s="120"/>
      <c r="I35" s="163"/>
      <c r="J35" s="256"/>
      <c r="K35" s="252"/>
      <c r="L35" s="100"/>
      <c r="M35" s="137"/>
      <c r="N35" s="137"/>
      <c r="O35" s="137"/>
    </row>
    <row r="36" spans="3:12" ht="29.25" customHeight="1">
      <c r="C36" s="96"/>
      <c r="D36" s="97"/>
      <c r="E36" s="174" t="s">
        <v>401</v>
      </c>
      <c r="F36" s="224" t="s">
        <v>95</v>
      </c>
      <c r="G36" s="162">
        <f t="shared" si="1"/>
        <v>0</v>
      </c>
      <c r="H36" s="120"/>
      <c r="I36" s="163"/>
      <c r="J36" s="256"/>
      <c r="K36" s="252"/>
      <c r="L36" s="100"/>
    </row>
    <row r="37" spans="3:12" ht="29.25" customHeight="1">
      <c r="C37" s="96"/>
      <c r="D37" s="97"/>
      <c r="E37" s="175" t="s">
        <v>402</v>
      </c>
      <c r="F37" s="224" t="s">
        <v>167</v>
      </c>
      <c r="G37" s="162">
        <f t="shared" si="1"/>
        <v>0</v>
      </c>
      <c r="H37" s="120"/>
      <c r="I37" s="163"/>
      <c r="J37" s="256"/>
      <c r="K37" s="252"/>
      <c r="L37" s="100"/>
    </row>
    <row r="38" spans="3:12" ht="29.25" customHeight="1">
      <c r="C38" s="96"/>
      <c r="D38" s="97"/>
      <c r="E38" s="174" t="s">
        <v>358</v>
      </c>
      <c r="F38" s="224" t="s">
        <v>168</v>
      </c>
      <c r="G38" s="162">
        <f t="shared" si="1"/>
        <v>0</v>
      </c>
      <c r="H38" s="120"/>
      <c r="I38" s="163"/>
      <c r="J38" s="256"/>
      <c r="K38" s="252"/>
      <c r="L38" s="100"/>
    </row>
    <row r="39" spans="3:12" ht="29.25" customHeight="1">
      <c r="C39" s="96"/>
      <c r="D39" s="97"/>
      <c r="E39" s="175" t="s">
        <v>359</v>
      </c>
      <c r="F39" s="225" t="s">
        <v>360</v>
      </c>
      <c r="G39" s="162">
        <f>G40+G42+G43+G47+G48</f>
        <v>0</v>
      </c>
      <c r="H39" s="120"/>
      <c r="I39" s="163"/>
      <c r="J39" s="258">
        <f>J40+J42+J43+J47+J48</f>
        <v>0</v>
      </c>
      <c r="K39" s="252"/>
      <c r="L39" s="100"/>
    </row>
    <row r="40" spans="3:12" ht="29.25" customHeight="1">
      <c r="C40" s="96"/>
      <c r="D40" s="97"/>
      <c r="E40" s="176" t="s">
        <v>361</v>
      </c>
      <c r="F40" s="223" t="s">
        <v>362</v>
      </c>
      <c r="G40" s="162">
        <f>SUM(J40:K40)</f>
        <v>0</v>
      </c>
      <c r="H40" s="120"/>
      <c r="I40" s="163"/>
      <c r="J40" s="256"/>
      <c r="K40" s="252"/>
      <c r="L40" s="100"/>
    </row>
    <row r="41" spans="3:12" ht="29.25" customHeight="1">
      <c r="C41" s="96"/>
      <c r="D41" s="97"/>
      <c r="E41" s="176" t="s">
        <v>363</v>
      </c>
      <c r="F41" s="223" t="s">
        <v>364</v>
      </c>
      <c r="G41" s="162">
        <f>SUM(J41:K41)</f>
        <v>0</v>
      </c>
      <c r="H41" s="120"/>
      <c r="I41" s="163"/>
      <c r="J41" s="256"/>
      <c r="K41" s="252"/>
      <c r="L41" s="100"/>
    </row>
    <row r="42" spans="3:12" ht="29.25" customHeight="1">
      <c r="C42" s="96"/>
      <c r="D42" s="97"/>
      <c r="E42" s="176" t="s">
        <v>365</v>
      </c>
      <c r="F42" s="223" t="s">
        <v>366</v>
      </c>
      <c r="G42" s="162">
        <f>SUM(J42:K42)</f>
        <v>0</v>
      </c>
      <c r="H42" s="120"/>
      <c r="I42" s="163"/>
      <c r="J42" s="256"/>
      <c r="K42" s="252"/>
      <c r="L42" s="100"/>
    </row>
    <row r="43" spans="3:12" ht="29.25" customHeight="1">
      <c r="C43" s="96"/>
      <c r="D43" s="97"/>
      <c r="E43" s="176" t="s">
        <v>367</v>
      </c>
      <c r="F43" s="225" t="s">
        <v>368</v>
      </c>
      <c r="G43" s="162">
        <f>SUM(G44:G46)</f>
        <v>0</v>
      </c>
      <c r="H43" s="120"/>
      <c r="I43" s="163"/>
      <c r="J43" s="258">
        <f>SUM(J44:J46)</f>
        <v>0</v>
      </c>
      <c r="K43" s="252"/>
      <c r="L43" s="100"/>
    </row>
    <row r="44" spans="3:12" ht="29.25" customHeight="1">
      <c r="C44" s="96"/>
      <c r="D44" s="97"/>
      <c r="E44" s="176" t="s">
        <v>369</v>
      </c>
      <c r="F44" s="223" t="s">
        <v>370</v>
      </c>
      <c r="G44" s="162">
        <f aca="true" t="shared" si="2" ref="G44:G52">SUM(J44:K44)</f>
        <v>0</v>
      </c>
      <c r="H44" s="120"/>
      <c r="I44" s="163"/>
      <c r="J44" s="256"/>
      <c r="K44" s="252"/>
      <c r="L44" s="100"/>
    </row>
    <row r="45" spans="3:12" ht="29.25" customHeight="1">
      <c r="C45" s="96"/>
      <c r="D45" s="97"/>
      <c r="E45" s="176" t="s">
        <v>371</v>
      </c>
      <c r="F45" s="223" t="s">
        <v>372</v>
      </c>
      <c r="G45" s="162">
        <f t="shared" si="2"/>
        <v>0</v>
      </c>
      <c r="H45" s="120"/>
      <c r="I45" s="163"/>
      <c r="J45" s="256"/>
      <c r="K45" s="252"/>
      <c r="L45" s="100"/>
    </row>
    <row r="46" spans="3:12" ht="29.25" customHeight="1">
      <c r="C46" s="96"/>
      <c r="D46" s="97"/>
      <c r="E46" s="176" t="s">
        <v>373</v>
      </c>
      <c r="F46" s="223" t="s">
        <v>312</v>
      </c>
      <c r="G46" s="162">
        <f t="shared" si="2"/>
        <v>0</v>
      </c>
      <c r="H46" s="120"/>
      <c r="I46" s="163"/>
      <c r="J46" s="256"/>
      <c r="K46" s="252"/>
      <c r="L46" s="100"/>
    </row>
    <row r="47" spans="3:12" ht="29.25" customHeight="1">
      <c r="C47" s="96"/>
      <c r="D47" s="97"/>
      <c r="E47" s="176" t="s">
        <v>313</v>
      </c>
      <c r="F47" s="224" t="s">
        <v>314</v>
      </c>
      <c r="G47" s="162">
        <f t="shared" si="2"/>
        <v>0</v>
      </c>
      <c r="H47" s="120"/>
      <c r="I47" s="163"/>
      <c r="J47" s="256"/>
      <c r="K47" s="252"/>
      <c r="L47" s="100"/>
    </row>
    <row r="48" spans="3:12" ht="29.25" customHeight="1">
      <c r="C48" s="96"/>
      <c r="D48" s="97"/>
      <c r="E48" s="176" t="s">
        <v>214</v>
      </c>
      <c r="F48" s="224" t="s">
        <v>315</v>
      </c>
      <c r="G48" s="162">
        <f t="shared" si="2"/>
        <v>0</v>
      </c>
      <c r="H48" s="120"/>
      <c r="I48" s="163"/>
      <c r="J48" s="256"/>
      <c r="K48" s="252"/>
      <c r="L48" s="100"/>
    </row>
    <row r="49" spans="3:12" ht="29.25" customHeight="1">
      <c r="C49" s="96"/>
      <c r="D49" s="97"/>
      <c r="E49" s="176" t="s">
        <v>316</v>
      </c>
      <c r="F49" s="224" t="s">
        <v>317</v>
      </c>
      <c r="G49" s="162">
        <f t="shared" si="2"/>
        <v>0</v>
      </c>
      <c r="H49" s="120"/>
      <c r="I49" s="163"/>
      <c r="J49" s="256"/>
      <c r="K49" s="252"/>
      <c r="L49" s="100"/>
    </row>
    <row r="50" spans="3:12" ht="29.25" customHeight="1">
      <c r="C50" s="96"/>
      <c r="D50" s="97"/>
      <c r="E50" s="176" t="s">
        <v>318</v>
      </c>
      <c r="F50" s="224" t="s">
        <v>319</v>
      </c>
      <c r="G50" s="162">
        <f t="shared" si="2"/>
        <v>0</v>
      </c>
      <c r="H50" s="120"/>
      <c r="I50" s="163"/>
      <c r="J50" s="256"/>
      <c r="K50" s="252"/>
      <c r="L50" s="100"/>
    </row>
    <row r="51" spans="3:12" ht="29.25" customHeight="1">
      <c r="C51" s="96"/>
      <c r="D51" s="97"/>
      <c r="E51" s="176" t="s">
        <v>320</v>
      </c>
      <c r="F51" s="224" t="s">
        <v>321</v>
      </c>
      <c r="G51" s="162">
        <f t="shared" si="2"/>
        <v>0</v>
      </c>
      <c r="H51" s="120"/>
      <c r="I51" s="163"/>
      <c r="J51" s="256"/>
      <c r="K51" s="252"/>
      <c r="L51" s="100"/>
    </row>
    <row r="52" spans="3:12" ht="29.25" customHeight="1" thickBot="1">
      <c r="C52" s="96"/>
      <c r="D52" s="97"/>
      <c r="E52" s="177" t="s">
        <v>322</v>
      </c>
      <c r="F52" s="226" t="s">
        <v>323</v>
      </c>
      <c r="G52" s="164">
        <f t="shared" si="2"/>
        <v>0</v>
      </c>
      <c r="H52" s="123"/>
      <c r="I52" s="163"/>
      <c r="J52" s="259"/>
      <c r="K52" s="252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18" t="s">
        <v>310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9" sqref="G29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150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54" t="s">
        <v>243</v>
      </c>
      <c r="F10" s="355"/>
      <c r="G10" s="35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236</v>
      </c>
      <c r="F12" s="91" t="s">
        <v>390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374</v>
      </c>
      <c r="G14" s="125">
        <v>1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375</v>
      </c>
      <c r="G15" s="125">
        <v>1</v>
      </c>
      <c r="H15" s="100"/>
    </row>
    <row r="16" spans="3:8" ht="29.25" customHeight="1">
      <c r="C16" s="96"/>
      <c r="D16" s="97"/>
      <c r="E16" s="74">
        <v>3</v>
      </c>
      <c r="F16" s="101" t="s">
        <v>299</v>
      </c>
      <c r="G16" s="122">
        <v>1</v>
      </c>
      <c r="H16" s="100"/>
    </row>
    <row r="17" spans="3:8" ht="36" customHeight="1">
      <c r="C17" s="96"/>
      <c r="D17" s="97"/>
      <c r="E17" s="74">
        <v>4</v>
      </c>
      <c r="F17" s="101" t="s">
        <v>300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20">
        <f>SUM(G19:G20)</f>
        <v>0</v>
      </c>
      <c r="H18" s="100"/>
    </row>
    <row r="19" spans="3:8" ht="11.25" hidden="1">
      <c r="C19" s="96"/>
      <c r="D19" s="312" t="s">
        <v>24</v>
      </c>
      <c r="E19" s="313"/>
      <c r="F19" s="314"/>
      <c r="G19" s="315"/>
      <c r="H19" s="100"/>
    </row>
    <row r="20" spans="3:8" ht="11.25">
      <c r="C20" s="316"/>
      <c r="D20" s="312" t="s">
        <v>25</v>
      </c>
      <c r="E20" s="317"/>
      <c r="F20" s="318" t="s">
        <v>34</v>
      </c>
      <c r="G20" s="319"/>
      <c r="H20" s="100"/>
    </row>
    <row r="21" spans="3:8" ht="29.25" customHeight="1" thickBot="1">
      <c r="C21" s="96"/>
      <c r="D21" s="97"/>
      <c r="E21" s="102">
        <v>6</v>
      </c>
      <c r="F21" s="103" t="s">
        <v>311</v>
      </c>
      <c r="G21" s="150">
        <v>11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47">
      <selection activeCell="H50" sqref="H50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150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54" t="s">
        <v>136</v>
      </c>
      <c r="F10" s="355"/>
      <c r="G10" s="355"/>
      <c r="H10" s="356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236</v>
      </c>
      <c r="F12" s="112" t="s">
        <v>390</v>
      </c>
      <c r="G12" s="112" t="s">
        <v>239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169</v>
      </c>
      <c r="F14" s="130" t="s">
        <v>66</v>
      </c>
      <c r="G14" s="114" t="s">
        <v>160</v>
      </c>
      <c r="H14" s="278" t="s">
        <v>301</v>
      </c>
      <c r="I14" s="230"/>
    </row>
    <row r="15" spans="3:9" ht="33" customHeight="1">
      <c r="C15" s="96"/>
      <c r="D15" s="97"/>
      <c r="E15" s="115" t="s">
        <v>391</v>
      </c>
      <c r="F15" s="131" t="s">
        <v>161</v>
      </c>
      <c r="G15" s="116" t="s">
        <v>159</v>
      </c>
      <c r="H15" s="121">
        <v>19503</v>
      </c>
      <c r="I15" s="100"/>
    </row>
    <row r="16" spans="3:9" ht="33" customHeight="1">
      <c r="C16" s="96"/>
      <c r="D16" s="97"/>
      <c r="E16" s="115" t="s">
        <v>344</v>
      </c>
      <c r="F16" s="131" t="s">
        <v>118</v>
      </c>
      <c r="G16" s="116" t="s">
        <v>159</v>
      </c>
      <c r="H16" s="151">
        <f>SUM(H17,H18,H21,H31,H32,H33,H34,H35,H38,H41,H47)</f>
        <v>19120.6</v>
      </c>
      <c r="I16" s="100"/>
    </row>
    <row r="17" spans="3:9" ht="36.75" customHeight="1">
      <c r="C17" s="96"/>
      <c r="D17" s="97"/>
      <c r="E17" s="115" t="s">
        <v>240</v>
      </c>
      <c r="F17" s="128" t="s">
        <v>64</v>
      </c>
      <c r="G17" s="116" t="s">
        <v>159</v>
      </c>
      <c r="H17" s="120">
        <v>0</v>
      </c>
      <c r="I17" s="100"/>
    </row>
    <row r="18" spans="3:9" ht="36.75" customHeight="1">
      <c r="C18" s="96"/>
      <c r="D18" s="97"/>
      <c r="E18" s="117" t="s">
        <v>241</v>
      </c>
      <c r="F18" s="128" t="s">
        <v>151</v>
      </c>
      <c r="G18" s="116" t="s">
        <v>159</v>
      </c>
      <c r="H18" s="121">
        <v>955.5</v>
      </c>
      <c r="I18" s="100"/>
    </row>
    <row r="19" spans="3:9" ht="15" customHeight="1">
      <c r="C19" s="96"/>
      <c r="D19" s="97"/>
      <c r="E19" s="117" t="s">
        <v>158</v>
      </c>
      <c r="F19" s="129" t="s">
        <v>164</v>
      </c>
      <c r="G19" s="116" t="s">
        <v>162</v>
      </c>
      <c r="H19" s="121">
        <v>1.11349</v>
      </c>
      <c r="I19" s="100"/>
    </row>
    <row r="20" spans="3:9" ht="15" customHeight="1">
      <c r="C20" s="96"/>
      <c r="D20" s="97"/>
      <c r="E20" s="117" t="s">
        <v>120</v>
      </c>
      <c r="F20" s="129" t="s">
        <v>163</v>
      </c>
      <c r="G20" s="116" t="s">
        <v>57</v>
      </c>
      <c r="H20" s="121">
        <v>285.1</v>
      </c>
      <c r="I20" s="100"/>
    </row>
    <row r="21" spans="3:9" ht="15" customHeight="1">
      <c r="C21" s="96"/>
      <c r="D21" s="97"/>
      <c r="E21" s="117" t="s">
        <v>137</v>
      </c>
      <c r="F21" s="128" t="s">
        <v>67</v>
      </c>
      <c r="G21" s="116" t="s">
        <v>159</v>
      </c>
      <c r="H21" s="121">
        <v>384.3</v>
      </c>
      <c r="I21" s="100"/>
    </row>
    <row r="22" spans="3:9" ht="15" customHeight="1">
      <c r="C22" s="96"/>
      <c r="D22" s="97"/>
      <c r="E22" s="117" t="s">
        <v>138</v>
      </c>
      <c r="F22" s="129" t="s">
        <v>68</v>
      </c>
      <c r="G22" s="116" t="s">
        <v>69</v>
      </c>
      <c r="H22" s="151">
        <f>SUM(H23:H30)</f>
        <v>10.958</v>
      </c>
      <c r="I22" s="100"/>
    </row>
    <row r="23" spans="3:9" ht="15" customHeight="1">
      <c r="C23" s="96"/>
      <c r="D23" s="97"/>
      <c r="E23" s="117" t="s">
        <v>123</v>
      </c>
      <c r="F23" s="149" t="s">
        <v>70</v>
      </c>
      <c r="G23" s="116" t="s">
        <v>69</v>
      </c>
      <c r="H23" s="121"/>
      <c r="I23" s="100"/>
    </row>
    <row r="24" spans="3:9" ht="15" customHeight="1">
      <c r="C24" s="96"/>
      <c r="D24" s="97"/>
      <c r="E24" s="117" t="s">
        <v>121</v>
      </c>
      <c r="F24" s="149" t="s">
        <v>71</v>
      </c>
      <c r="G24" s="116" t="s">
        <v>69</v>
      </c>
      <c r="H24" s="121"/>
      <c r="I24" s="100"/>
    </row>
    <row r="25" spans="3:9" ht="15" customHeight="1">
      <c r="C25" s="96"/>
      <c r="D25" s="97"/>
      <c r="E25" s="117" t="s">
        <v>124</v>
      </c>
      <c r="F25" s="149" t="s">
        <v>72</v>
      </c>
      <c r="G25" s="116" t="s">
        <v>69</v>
      </c>
      <c r="H25" s="121">
        <v>10.784</v>
      </c>
      <c r="I25" s="100"/>
    </row>
    <row r="26" spans="3:9" ht="15" customHeight="1">
      <c r="C26" s="96"/>
      <c r="D26" s="97"/>
      <c r="E26" s="117" t="s">
        <v>125</v>
      </c>
      <c r="F26" s="149" t="s">
        <v>73</v>
      </c>
      <c r="G26" s="116" t="s">
        <v>69</v>
      </c>
      <c r="H26" s="121"/>
      <c r="I26" s="100"/>
    </row>
    <row r="27" spans="3:9" ht="15" customHeight="1">
      <c r="C27" s="96"/>
      <c r="D27" s="97"/>
      <c r="E27" s="117" t="s">
        <v>126</v>
      </c>
      <c r="F27" s="149" t="s">
        <v>74</v>
      </c>
      <c r="G27" s="116" t="s">
        <v>69</v>
      </c>
      <c r="H27" s="121"/>
      <c r="I27" s="100"/>
    </row>
    <row r="28" spans="3:9" ht="15" customHeight="1">
      <c r="C28" s="96"/>
      <c r="D28" s="97"/>
      <c r="E28" s="117" t="s">
        <v>122</v>
      </c>
      <c r="F28" s="149" t="s">
        <v>75</v>
      </c>
      <c r="G28" s="116" t="s">
        <v>69</v>
      </c>
      <c r="H28" s="121"/>
      <c r="I28" s="100"/>
    </row>
    <row r="29" spans="3:9" ht="15" customHeight="1">
      <c r="C29" s="96"/>
      <c r="D29" s="97"/>
      <c r="E29" s="117" t="s">
        <v>128</v>
      </c>
      <c r="F29" s="149" t="s">
        <v>76</v>
      </c>
      <c r="G29" s="116" t="s">
        <v>69</v>
      </c>
      <c r="H29" s="121"/>
      <c r="I29" s="100"/>
    </row>
    <row r="30" spans="3:9" ht="15" customHeight="1">
      <c r="C30" s="96"/>
      <c r="D30" s="97"/>
      <c r="E30" s="117" t="s">
        <v>127</v>
      </c>
      <c r="F30" s="149" t="s">
        <v>77</v>
      </c>
      <c r="G30" s="116" t="s">
        <v>69</v>
      </c>
      <c r="H30" s="121">
        <v>0.174</v>
      </c>
      <c r="I30" s="100"/>
    </row>
    <row r="31" spans="3:9" ht="24" customHeight="1">
      <c r="C31" s="96"/>
      <c r="D31" s="97"/>
      <c r="E31" s="117" t="s">
        <v>139</v>
      </c>
      <c r="F31" s="128" t="s">
        <v>155</v>
      </c>
      <c r="G31" s="116" t="s">
        <v>159</v>
      </c>
      <c r="H31" s="121">
        <v>7282.15</v>
      </c>
      <c r="I31" s="100"/>
    </row>
    <row r="32" spans="3:9" ht="24" customHeight="1">
      <c r="C32" s="96"/>
      <c r="D32" s="97"/>
      <c r="E32" s="117" t="s">
        <v>140</v>
      </c>
      <c r="F32" s="128" t="s">
        <v>152</v>
      </c>
      <c r="G32" s="116" t="s">
        <v>159</v>
      </c>
      <c r="H32" s="121">
        <v>1915.2</v>
      </c>
      <c r="I32" s="100"/>
    </row>
    <row r="33" spans="3:9" ht="24" customHeight="1">
      <c r="C33" s="96"/>
      <c r="D33" s="97"/>
      <c r="E33" s="117" t="s">
        <v>141</v>
      </c>
      <c r="F33" s="128" t="s">
        <v>157</v>
      </c>
      <c r="G33" s="116" t="s">
        <v>159</v>
      </c>
      <c r="H33" s="121">
        <v>0</v>
      </c>
      <c r="I33" s="100"/>
    </row>
    <row r="34" spans="3:9" ht="24" customHeight="1">
      <c r="C34" s="96"/>
      <c r="D34" s="97"/>
      <c r="E34" s="117" t="s">
        <v>142</v>
      </c>
      <c r="F34" s="128" t="s">
        <v>154</v>
      </c>
      <c r="G34" s="116" t="s">
        <v>159</v>
      </c>
      <c r="H34" s="121">
        <v>1008.75</v>
      </c>
      <c r="I34" s="100"/>
    </row>
    <row r="35" spans="3:9" ht="24" customHeight="1">
      <c r="C35" s="96"/>
      <c r="D35" s="97"/>
      <c r="E35" s="117" t="s">
        <v>143</v>
      </c>
      <c r="F35" s="128" t="s">
        <v>65</v>
      </c>
      <c r="G35" s="116" t="s">
        <v>159</v>
      </c>
      <c r="H35" s="121">
        <v>4072.73</v>
      </c>
      <c r="I35" s="100"/>
    </row>
    <row r="36" spans="3:9" ht="24" customHeight="1">
      <c r="C36" s="96"/>
      <c r="D36" s="97"/>
      <c r="E36" s="117" t="s">
        <v>52</v>
      </c>
      <c r="F36" s="128" t="s">
        <v>155</v>
      </c>
      <c r="G36" s="116" t="s">
        <v>159</v>
      </c>
      <c r="H36" s="121">
        <v>2183.7</v>
      </c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159</v>
      </c>
      <c r="H37" s="121">
        <v>574.31</v>
      </c>
      <c r="I37" s="100"/>
    </row>
    <row r="38" spans="3:9" ht="24" customHeight="1">
      <c r="C38" s="96"/>
      <c r="D38" s="97"/>
      <c r="E38" s="117" t="s">
        <v>144</v>
      </c>
      <c r="F38" s="128" t="s">
        <v>153</v>
      </c>
      <c r="G38" s="116" t="s">
        <v>159</v>
      </c>
      <c r="H38" s="121">
        <v>1592.87</v>
      </c>
      <c r="I38" s="100"/>
    </row>
    <row r="39" spans="3:9" ht="24" customHeight="1">
      <c r="C39" s="96"/>
      <c r="D39" s="97"/>
      <c r="E39" s="117" t="s">
        <v>54</v>
      </c>
      <c r="F39" s="128" t="s">
        <v>155</v>
      </c>
      <c r="G39" s="116" t="s">
        <v>159</v>
      </c>
      <c r="H39" s="121">
        <v>814.3</v>
      </c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159</v>
      </c>
      <c r="H40" s="121">
        <v>214.16</v>
      </c>
      <c r="I40" s="100"/>
    </row>
    <row r="41" spans="3:9" ht="24" customHeight="1">
      <c r="C41" s="96"/>
      <c r="D41" s="97"/>
      <c r="E41" s="117" t="s">
        <v>145</v>
      </c>
      <c r="F41" s="128" t="s">
        <v>119</v>
      </c>
      <c r="G41" s="116" t="s">
        <v>159</v>
      </c>
      <c r="H41" s="121">
        <v>1909.1</v>
      </c>
      <c r="I41" s="100"/>
    </row>
    <row r="42" spans="3:9" ht="25.5" customHeight="1">
      <c r="C42" s="96"/>
      <c r="D42" s="97"/>
      <c r="E42" s="115" t="s">
        <v>129</v>
      </c>
      <c r="F42" s="128" t="s">
        <v>84</v>
      </c>
      <c r="G42" s="116" t="s">
        <v>159</v>
      </c>
      <c r="H42" s="120">
        <v>196.85</v>
      </c>
      <c r="I42" s="100"/>
    </row>
    <row r="43" spans="3:9" ht="25.5" customHeight="1">
      <c r="C43" s="96"/>
      <c r="D43" s="97"/>
      <c r="E43" s="115" t="s">
        <v>130</v>
      </c>
      <c r="F43" s="128" t="s">
        <v>83</v>
      </c>
      <c r="G43" s="116" t="s">
        <v>159</v>
      </c>
      <c r="H43" s="120">
        <v>1355.7</v>
      </c>
      <c r="I43" s="100"/>
    </row>
    <row r="44" spans="3:9" ht="25.5" customHeight="1">
      <c r="C44" s="96"/>
      <c r="D44" s="97"/>
      <c r="E44" s="115" t="s">
        <v>131</v>
      </c>
      <c r="F44" s="128" t="s">
        <v>82</v>
      </c>
      <c r="G44" s="116" t="s">
        <v>159</v>
      </c>
      <c r="H44" s="120">
        <v>10.143</v>
      </c>
      <c r="I44" s="100"/>
    </row>
    <row r="45" spans="3:9" ht="25.5" customHeight="1">
      <c r="C45" s="96"/>
      <c r="D45" s="97"/>
      <c r="E45" s="115" t="s">
        <v>132</v>
      </c>
      <c r="F45" s="128" t="s">
        <v>81</v>
      </c>
      <c r="G45" s="116" t="s">
        <v>78</v>
      </c>
      <c r="H45" s="122">
        <v>11</v>
      </c>
      <c r="I45" s="100"/>
    </row>
    <row r="46" spans="3:9" ht="25.5" customHeight="1">
      <c r="C46" s="96"/>
      <c r="D46" s="97"/>
      <c r="E46" s="115" t="s">
        <v>133</v>
      </c>
      <c r="F46" s="128" t="s">
        <v>80</v>
      </c>
      <c r="G46" s="116" t="s">
        <v>159</v>
      </c>
      <c r="H46" s="120">
        <v>356.55</v>
      </c>
      <c r="I46" s="100"/>
    </row>
    <row r="47" spans="3:9" ht="39" customHeight="1">
      <c r="C47" s="96"/>
      <c r="D47" s="97"/>
      <c r="E47" s="115" t="s">
        <v>146</v>
      </c>
      <c r="F47" s="128" t="s">
        <v>156</v>
      </c>
      <c r="G47" s="116" t="s">
        <v>159</v>
      </c>
      <c r="H47" s="120">
        <v>0</v>
      </c>
      <c r="I47" s="100"/>
    </row>
    <row r="48" spans="3:9" ht="27" customHeight="1">
      <c r="C48" s="96"/>
      <c r="D48" s="97"/>
      <c r="E48" s="115" t="s">
        <v>392</v>
      </c>
      <c r="F48" s="131" t="s">
        <v>79</v>
      </c>
      <c r="G48" s="116" t="s">
        <v>159</v>
      </c>
      <c r="H48" s="120">
        <v>382.4</v>
      </c>
      <c r="I48" s="100"/>
    </row>
    <row r="49" spans="3:9" ht="66.75" customHeight="1">
      <c r="C49" s="96"/>
      <c r="D49" s="97"/>
      <c r="E49" s="115" t="s">
        <v>393</v>
      </c>
      <c r="F49" s="131" t="s">
        <v>94</v>
      </c>
      <c r="G49" s="116" t="s">
        <v>159</v>
      </c>
      <c r="H49" s="120">
        <v>305.92</v>
      </c>
      <c r="I49" s="100"/>
    </row>
    <row r="50" spans="3:9" ht="27" customHeight="1">
      <c r="C50" s="96"/>
      <c r="D50" s="97"/>
      <c r="E50" s="115" t="s">
        <v>394</v>
      </c>
      <c r="F50" s="131" t="s">
        <v>85</v>
      </c>
      <c r="G50" s="116" t="s">
        <v>159</v>
      </c>
      <c r="H50" s="120">
        <v>0</v>
      </c>
      <c r="I50" s="100"/>
    </row>
    <row r="51" spans="3:9" ht="27" customHeight="1">
      <c r="C51" s="96"/>
      <c r="D51" s="97"/>
      <c r="E51" s="115" t="s">
        <v>395</v>
      </c>
      <c r="F51" s="131" t="s">
        <v>87</v>
      </c>
      <c r="G51" s="116" t="s">
        <v>86</v>
      </c>
      <c r="H51" s="120">
        <v>1237.5</v>
      </c>
      <c r="I51" s="100"/>
    </row>
    <row r="52" spans="3:9" ht="27" customHeight="1">
      <c r="C52" s="96"/>
      <c r="D52" s="97"/>
      <c r="E52" s="115" t="s">
        <v>396</v>
      </c>
      <c r="F52" s="131" t="s">
        <v>88</v>
      </c>
      <c r="G52" s="116" t="s">
        <v>86</v>
      </c>
      <c r="H52" s="120">
        <v>99.27</v>
      </c>
      <c r="I52" s="100"/>
    </row>
    <row r="53" spans="3:9" ht="27" customHeight="1">
      <c r="C53" s="96"/>
      <c r="D53" s="97"/>
      <c r="E53" s="115" t="s">
        <v>397</v>
      </c>
      <c r="F53" s="131" t="s">
        <v>89</v>
      </c>
      <c r="G53" s="116" t="s">
        <v>86</v>
      </c>
      <c r="H53" s="120">
        <v>1251.08</v>
      </c>
      <c r="I53" s="100"/>
    </row>
    <row r="54" spans="3:9" ht="27" customHeight="1">
      <c r="C54" s="96"/>
      <c r="D54" s="97"/>
      <c r="E54" s="115" t="s">
        <v>398</v>
      </c>
      <c r="F54" s="126" t="s">
        <v>90</v>
      </c>
      <c r="G54" s="116" t="s">
        <v>165</v>
      </c>
      <c r="H54" s="120">
        <v>38.61</v>
      </c>
      <c r="I54" s="100"/>
    </row>
    <row r="55" spans="3:9" ht="27" customHeight="1">
      <c r="C55" s="96"/>
      <c r="D55" s="97"/>
      <c r="E55" s="115" t="s">
        <v>399</v>
      </c>
      <c r="F55" s="126" t="s">
        <v>91</v>
      </c>
      <c r="G55" s="116" t="s">
        <v>165</v>
      </c>
      <c r="H55" s="120"/>
      <c r="I55" s="100"/>
    </row>
    <row r="56" spans="3:9" ht="27" customHeight="1">
      <c r="C56" s="96"/>
      <c r="D56" s="97"/>
      <c r="E56" s="115" t="s">
        <v>400</v>
      </c>
      <c r="F56" s="126" t="s">
        <v>92</v>
      </c>
      <c r="G56" s="116" t="s">
        <v>58</v>
      </c>
      <c r="H56" s="122">
        <v>4</v>
      </c>
      <c r="I56" s="100"/>
    </row>
    <row r="57" spans="3:9" ht="27" customHeight="1">
      <c r="C57" s="96"/>
      <c r="D57" s="97"/>
      <c r="E57" s="115" t="s">
        <v>401</v>
      </c>
      <c r="F57" s="126" t="s">
        <v>93</v>
      </c>
      <c r="G57" s="116" t="s">
        <v>58</v>
      </c>
      <c r="H57" s="122">
        <v>1</v>
      </c>
      <c r="I57" s="100"/>
    </row>
    <row r="58" spans="3:9" ht="27" customHeight="1">
      <c r="C58" s="96"/>
      <c r="D58" s="97"/>
      <c r="E58" s="237" t="s">
        <v>402</v>
      </c>
      <c r="F58" s="283" t="s">
        <v>166</v>
      </c>
      <c r="G58" s="284" t="s">
        <v>78</v>
      </c>
      <c r="H58" s="285">
        <v>56</v>
      </c>
      <c r="I58" s="100"/>
    </row>
    <row r="59" spans="3:9" ht="69" customHeight="1" thickBot="1">
      <c r="C59" s="96"/>
      <c r="D59" s="97"/>
      <c r="E59" s="118" t="s">
        <v>358</v>
      </c>
      <c r="F59" s="127" t="s">
        <v>59</v>
      </c>
      <c r="G59" s="286"/>
      <c r="H59" s="287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150</v>
      </c>
      <c r="G9" s="107"/>
      <c r="H9" s="289"/>
    </row>
    <row r="10" spans="4:8" ht="26.25" customHeight="1">
      <c r="D10" s="80"/>
      <c r="E10" s="359" t="s">
        <v>8</v>
      </c>
      <c r="F10" s="360"/>
      <c r="G10" s="361"/>
      <c r="H10" s="289"/>
    </row>
    <row r="11" spans="4:8" ht="12" thickBot="1">
      <c r="D11" s="80"/>
      <c r="E11" s="290"/>
      <c r="F11" s="290"/>
      <c r="G11" s="290"/>
      <c r="H11" s="289"/>
    </row>
    <row r="12" spans="4:8" ht="42" customHeight="1" thickBot="1">
      <c r="D12" s="80"/>
      <c r="E12" s="362" t="s">
        <v>9</v>
      </c>
      <c r="F12" s="363"/>
      <c r="G12" s="364"/>
      <c r="H12" s="289"/>
    </row>
    <row r="13" spans="4:8" ht="22.5" customHeight="1" thickBot="1">
      <c r="D13" s="80"/>
      <c r="E13" s="90" t="s">
        <v>236</v>
      </c>
      <c r="F13" s="91" t="s">
        <v>10</v>
      </c>
      <c r="G13" s="92" t="s">
        <v>11</v>
      </c>
      <c r="H13" s="289"/>
    </row>
    <row r="14" spans="4:8" ht="11.25">
      <c r="D14" s="291"/>
      <c r="E14" s="292">
        <v>1</v>
      </c>
      <c r="F14" s="293">
        <f>E14+1</f>
        <v>2</v>
      </c>
      <c r="G14" s="294">
        <v>3</v>
      </c>
      <c r="H14" s="289"/>
    </row>
    <row r="15" spans="4:8" ht="11.25">
      <c r="D15" s="291"/>
      <c r="E15" s="295">
        <v>1</v>
      </c>
      <c r="F15" s="296" t="s">
        <v>12</v>
      </c>
      <c r="G15" s="297"/>
      <c r="H15" s="289"/>
    </row>
    <row r="16" spans="4:8" ht="22.5">
      <c r="D16" s="291"/>
      <c r="E16" s="295">
        <v>2</v>
      </c>
      <c r="F16" s="296" t="s">
        <v>13</v>
      </c>
      <c r="G16" s="297"/>
      <c r="H16" s="289"/>
    </row>
    <row r="17" spans="4:8" ht="55.5" customHeight="1">
      <c r="D17" s="291"/>
      <c r="E17" s="295">
        <v>3</v>
      </c>
      <c r="F17" s="296" t="s">
        <v>14</v>
      </c>
      <c r="G17" s="297"/>
      <c r="H17" s="289"/>
    </row>
    <row r="18" spans="4:8" ht="22.5">
      <c r="D18" s="291"/>
      <c r="E18" s="295">
        <v>4</v>
      </c>
      <c r="F18" s="296" t="s">
        <v>15</v>
      </c>
      <c r="G18" s="298"/>
      <c r="H18" s="289"/>
    </row>
    <row r="19" spans="4:8" ht="11.25">
      <c r="D19" s="291"/>
      <c r="E19" s="299" t="s">
        <v>16</v>
      </c>
      <c r="F19" s="300" t="s">
        <v>17</v>
      </c>
      <c r="G19" s="297"/>
      <c r="H19" s="289"/>
    </row>
    <row r="20" spans="4:8" ht="11.25">
      <c r="D20" s="291"/>
      <c r="E20" s="299" t="s">
        <v>18</v>
      </c>
      <c r="F20" s="300" t="s">
        <v>19</v>
      </c>
      <c r="G20" s="297"/>
      <c r="H20" s="289"/>
    </row>
    <row r="21" spans="4:8" ht="11.25">
      <c r="D21" s="291"/>
      <c r="E21" s="299" t="s">
        <v>20</v>
      </c>
      <c r="F21" s="300" t="s">
        <v>21</v>
      </c>
      <c r="G21" s="297"/>
      <c r="H21" s="289"/>
    </row>
    <row r="22" spans="4:8" ht="11.25">
      <c r="D22" s="291"/>
      <c r="E22" s="299" t="s">
        <v>22</v>
      </c>
      <c r="F22" s="300" t="s">
        <v>23</v>
      </c>
      <c r="G22" s="297"/>
      <c r="H22" s="289"/>
    </row>
    <row r="23" spans="4:8" ht="33.75">
      <c r="D23" s="291" t="s">
        <v>24</v>
      </c>
      <c r="E23" s="295">
        <v>5</v>
      </c>
      <c r="F23" s="296" t="s">
        <v>29</v>
      </c>
      <c r="G23" s="297"/>
      <c r="H23" s="289"/>
    </row>
    <row r="24" spans="4:8" ht="33.75">
      <c r="D24" s="291"/>
      <c r="E24" s="295">
        <v>6</v>
      </c>
      <c r="F24" s="301" t="s">
        <v>30</v>
      </c>
      <c r="G24" s="297"/>
      <c r="H24" s="289"/>
    </row>
    <row r="25" spans="4:8" ht="12" thickBot="1">
      <c r="D25" s="291" t="s">
        <v>25</v>
      </c>
      <c r="E25" s="302"/>
      <c r="F25" s="303" t="s">
        <v>26</v>
      </c>
      <c r="G25" s="304"/>
      <c r="H25" s="289"/>
    </row>
    <row r="26" spans="4:8" ht="11.25">
      <c r="D26" s="80"/>
      <c r="E26" s="290"/>
      <c r="F26" s="290"/>
      <c r="G26" s="290"/>
      <c r="H26" s="289"/>
    </row>
    <row r="27" spans="4:8" ht="27.75" customHeight="1">
      <c r="D27" s="80"/>
      <c r="E27" s="357" t="s">
        <v>27</v>
      </c>
      <c r="F27" s="358"/>
      <c r="G27" s="358"/>
      <c r="H27" s="289"/>
    </row>
    <row r="28" spans="4:8" ht="27.75" customHeight="1">
      <c r="D28" s="80"/>
      <c r="E28" s="357" t="s">
        <v>28</v>
      </c>
      <c r="F28" s="358"/>
      <c r="G28" s="358"/>
      <c r="H28" s="289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27" t="s">
        <v>405</v>
      </c>
      <c r="B1" s="227" t="s">
        <v>406</v>
      </c>
      <c r="C1" s="227" t="s">
        <v>407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Admin</cp:lastModifiedBy>
  <cp:lastPrinted>2009-12-25T14:33:31Z</cp:lastPrinted>
  <dcterms:created xsi:type="dcterms:W3CDTF">2007-06-09T08:43:05Z</dcterms:created>
  <dcterms:modified xsi:type="dcterms:W3CDTF">2010-12-07T01:14:14Z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