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<sst xmlns="http://schemas.openxmlformats.org/spreadsheetml/2006/main" count="98" uniqueCount="76">
  <si>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</si>
  <si>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</si>
  <si>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</si>
  <si>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</si>
  <si>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</si>
  <si>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</si>
  <si>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</si>
  <si>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</si>
  <si>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</si>
  <si>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</si>
  <si>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</si>
  <si>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</si>
  <si>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</si>
  <si>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</si>
  <si>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</si>
  <si>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</si>
  <si>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</si>
  <si>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</si>
  <si>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</si>
  <si>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</si>
  <si>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</si>
  <si>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</si>
  <si>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</si>
  <si>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</si>
  <si>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</si>
  <si>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</si>
  <si>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</si>
  <si>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</si>
  <si>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</si>
  <si>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</si>
  <si>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</si>
  <si>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</si>
  <si>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</si>
  <si>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</si>
  <si>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</si>
  <si>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</si>
  <si>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</si>
  <si>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</si>
  <si>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</si>
  <si>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</si>
  <si>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</si>
  <si>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</si>
  <si>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</si>
  <si>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</si>
  <si>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</si>
  <si>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</si>
  <si>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</si>
  <si>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</si>
  <si>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</si>
  <si>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</si>
  <si>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</si>
  <si>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</si>
  <si>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</si>
  <si>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</si>
  <si>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</si>
  <si>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</si>
  <si>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</si>
  <si>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</si>
  <si>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</si>
  <si>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</si>
  <si>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</si>
  <si>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</si>
  <si>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</si>
  <si>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</si>
  <si>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</si>
  <si>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</si>
  <si>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</si>
  <si>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</si>
  <si>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</si>
  <si>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</si>
  <si>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</si>
  <si>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</si>
  <si>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</si>
  <si>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5.2.</t>
  </si>
  <si>
    <t>Налог на имущество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</si>
  <si>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2017 год (план)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</si>
</sst>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0">
      <selection activeCell="G12" sqref="G12"/>
    </sheetView>
  </sheetViews>
  <sheetFormatPr defaultColWidth="9.1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8" t="s">
        <v>75</v>
      </c>
      <c r="B3" s="29"/>
      <c r="C3" s="29"/>
      <c r="D3" s="29"/>
      <c r="E3" s="29"/>
      <c r="F3" s="30"/>
    </row>
    <row r="4" spans="1:6" ht="33" customHeight="1" thickBot="1">
      <c r="A4" s="21"/>
      <c r="B4" s="34" t="s">
        <v>72</v>
      </c>
      <c r="C4" s="34"/>
      <c r="D4" s="34"/>
      <c r="E4" s="34"/>
      <c r="F4" s="21"/>
    </row>
    <row r="5" spans="1:6" ht="23.25" customHeight="1">
      <c r="A5" s="21"/>
      <c r="B5" s="35" t="s">
        <v>30</v>
      </c>
      <c r="C5" s="35"/>
      <c r="D5" s="35"/>
      <c r="E5" s="35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31" t="s">
        <v>31</v>
      </c>
      <c r="E7" s="32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31"/>
      <c r="E10" s="32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25">
        <v>4225.26</v>
      </c>
      <c r="E11" s="6"/>
      <c r="F11" s="12"/>
    </row>
    <row r="12" spans="1:7" s="9" customFormat="1" ht="46.5">
      <c r="A12" s="5" t="s">
        <v>36</v>
      </c>
      <c r="B12" s="2" t="s">
        <v>5</v>
      </c>
      <c r="C12" s="3" t="s">
        <v>4</v>
      </c>
      <c r="D12" s="25">
        <f>D13+D15+D16+D17+D18+D21+D24+D27</f>
        <v>4224.34</v>
      </c>
      <c r="E12" s="6"/>
      <c r="F12" s="12"/>
      <c r="G12" s="27"/>
    </row>
    <row r="13" spans="1:6" s="9" customFormat="1" ht="30.75">
      <c r="A13" s="5" t="s">
        <v>37</v>
      </c>
      <c r="B13" s="2" t="s">
        <v>6</v>
      </c>
      <c r="C13" s="3" t="s">
        <v>4</v>
      </c>
      <c r="D13" s="25">
        <v>684.56</v>
      </c>
      <c r="E13" s="7"/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26">
        <v>3</v>
      </c>
      <c r="E14" s="10">
        <f>E15*E16</f>
        <v>0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25">
        <v>206.73</v>
      </c>
      <c r="E15" s="6"/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25">
        <v>181.1</v>
      </c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25">
        <v>0.12</v>
      </c>
      <c r="E17" s="10">
        <f>E18*E19</f>
        <v>0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25">
        <v>552.1</v>
      </c>
      <c r="E18" s="6"/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25">
        <v>47.57</v>
      </c>
      <c r="E19" s="6"/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25">
        <v>14.36</v>
      </c>
      <c r="E20" s="6"/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25">
        <v>307.6</v>
      </c>
      <c r="E21" s="8"/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25">
        <v>195.62</v>
      </c>
      <c r="E22" s="8"/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25">
        <v>59.08</v>
      </c>
      <c r="E23" s="8"/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25">
        <f>D25+D26</f>
        <v>528.4</v>
      </c>
      <c r="E24" s="8"/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25">
        <v>369.53</v>
      </c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25">
        <v>158.87</v>
      </c>
      <c r="E26" s="8"/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25">
        <f>853.34+5.62+483.77+394.27+24.77+1.96</f>
        <v>1763.73</v>
      </c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25">
        <f>D11-D12</f>
        <v>0.9200000000000728</v>
      </c>
      <c r="E28" s="8"/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25">
        <f>D31</f>
        <v>0.92</v>
      </c>
      <c r="E29" s="8"/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25"/>
      <c r="E30" s="8"/>
      <c r="F30" s="12"/>
    </row>
    <row r="31" spans="1:6" s="9" customFormat="1" ht="15">
      <c r="A31" s="5" t="s">
        <v>73</v>
      </c>
      <c r="B31" s="2" t="s">
        <v>74</v>
      </c>
      <c r="C31" s="3" t="s">
        <v>4</v>
      </c>
      <c r="D31" s="25">
        <v>0.92</v>
      </c>
      <c r="E31" s="8"/>
      <c r="F31" s="12"/>
    </row>
    <row r="32" spans="1:6" s="9" customFormat="1" ht="30.75">
      <c r="A32" s="5" t="s">
        <v>60</v>
      </c>
      <c r="B32" s="2" t="s">
        <v>70</v>
      </c>
      <c r="C32" s="3" t="s">
        <v>61</v>
      </c>
      <c r="D32" s="25">
        <v>72.41</v>
      </c>
      <c r="E32" s="8"/>
      <c r="F32" s="12"/>
    </row>
    <row r="33" spans="1:6" s="9" customFormat="1" ht="30.75">
      <c r="A33" s="5" t="s">
        <v>19</v>
      </c>
      <c r="B33" s="2" t="s">
        <v>62</v>
      </c>
      <c r="C33" s="3" t="s">
        <v>4</v>
      </c>
      <c r="D33" s="25"/>
      <c r="E33" s="8"/>
      <c r="F33" s="12"/>
    </row>
    <row r="34" spans="1:6" s="9" customFormat="1" ht="15">
      <c r="A34" s="5" t="s">
        <v>63</v>
      </c>
      <c r="B34" s="2" t="s">
        <v>64</v>
      </c>
      <c r="C34" s="3" t="s">
        <v>4</v>
      </c>
      <c r="D34" s="25"/>
      <c r="E34" s="8"/>
      <c r="F34" s="12"/>
    </row>
    <row r="35" spans="1:6" s="9" customFormat="1" ht="15">
      <c r="A35" s="5" t="s">
        <v>65</v>
      </c>
      <c r="B35" s="2" t="s">
        <v>66</v>
      </c>
      <c r="C35" s="3" t="s">
        <v>4</v>
      </c>
      <c r="D35" s="25"/>
      <c r="E35" s="8"/>
      <c r="F35" s="12"/>
    </row>
    <row r="36" spans="1:6" s="9" customFormat="1" ht="15">
      <c r="A36" s="17" t="s">
        <v>67</v>
      </c>
      <c r="B36" s="12" t="s">
        <v>22</v>
      </c>
      <c r="C36" s="17"/>
      <c r="D36" s="3"/>
      <c r="E36" s="8"/>
      <c r="F36" s="12"/>
    </row>
    <row r="37" spans="1:6" s="9" customFormat="1" ht="15">
      <c r="A37" s="17"/>
      <c r="B37" s="12" t="s">
        <v>23</v>
      </c>
      <c r="C37" s="17"/>
      <c r="D37" s="3"/>
      <c r="E37" s="8"/>
      <c r="F37" s="12"/>
    </row>
    <row r="38" spans="1:6" s="9" customFormat="1" ht="15">
      <c r="A38" s="17"/>
      <c r="B38" s="12" t="s">
        <v>24</v>
      </c>
      <c r="C38" s="17"/>
      <c r="D38" s="3"/>
      <c r="E38" s="8"/>
      <c r="F38" s="12"/>
    </row>
    <row r="39" spans="1:6" s="9" customFormat="1" ht="15">
      <c r="A39" s="17"/>
      <c r="B39" s="12" t="s">
        <v>25</v>
      </c>
      <c r="C39" s="17"/>
      <c r="D39" s="3"/>
      <c r="E39" s="8"/>
      <c r="F39" s="12"/>
    </row>
    <row r="40" spans="1:6" s="9" customFormat="1" ht="15">
      <c r="A40" s="17"/>
      <c r="B40" s="12" t="s">
        <v>26</v>
      </c>
      <c r="C40" s="17"/>
      <c r="D40" s="3"/>
      <c r="E40" s="8"/>
      <c r="F40" s="12"/>
    </row>
    <row r="41" spans="1:6" s="9" customFormat="1" ht="15">
      <c r="A41" s="17"/>
      <c r="B41" s="12" t="s">
        <v>27</v>
      </c>
      <c r="C41" s="17"/>
      <c r="D41" s="3"/>
      <c r="E41" s="8"/>
      <c r="F41" s="12"/>
    </row>
    <row r="42" spans="1:5" s="9" customFormat="1" ht="15">
      <c r="A42" s="18"/>
      <c r="B42" s="19"/>
      <c r="C42" s="18"/>
      <c r="D42" s="18"/>
      <c r="E42" s="13"/>
    </row>
    <row r="43" spans="1:6" s="9" customFormat="1" ht="30.75" customHeight="1">
      <c r="A43" s="36" t="s">
        <v>69</v>
      </c>
      <c r="B43" s="36"/>
      <c r="C43" s="36"/>
      <c r="D43" s="36"/>
      <c r="E43" s="36"/>
      <c r="F43" s="36"/>
    </row>
    <row r="44" spans="1:6" s="9" customFormat="1" ht="17.25" customHeight="1">
      <c r="A44" s="23"/>
      <c r="B44" s="23"/>
      <c r="C44" s="23"/>
      <c r="D44" s="23"/>
      <c r="E44" s="23"/>
      <c r="F44" s="23"/>
    </row>
    <row r="45" spans="1:6" s="9" customFormat="1" ht="39.75" customHeight="1">
      <c r="A45" s="33" t="s">
        <v>32</v>
      </c>
      <c r="B45" s="33"/>
      <c r="C45" s="33"/>
      <c r="D45" s="33"/>
      <c r="E45" s="33"/>
      <c r="F45" s="33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  <row r="50" spans="1:6" ht="15">
      <c r="A50" s="20"/>
      <c r="B50" s="20"/>
      <c r="C50" s="20"/>
      <c r="D50" s="20"/>
      <c r="E50" s="20"/>
      <c r="F50" s="20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:E41">
      <formula1>-999999999999999</formula1>
      <formula2>999999999999999</formula2>
    </dataValidation>
  </dataValidations>
  <printOptions/>
  <pageMargins left="0.7480314960629921" right="0.35433070866141736" top="0.3937007874015748" bottom="0.1968503937007874" header="0.5118110236220472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2017-02-07T03:19:42Z</cp:lastPrinted>
  <dcterms:created xsi:type="dcterms:W3CDTF">2010-05-25T03:00:19Z</dcterms:created>
  <dcterms:modified xsi:type="dcterms:W3CDTF">2017-02-07T09:58:15Z</dcterms:modified>
  <cp:category/>
  <cp:version/>
  <cp:contentType/>
  <cp:contentStatus/>
</cp:coreProperties>
</file>