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calcMode="autoNoTable"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<sst xmlns="http://schemas.openxmlformats.org/spreadsheetml/2006/main" count="143" uniqueCount="113">
  <si>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</si>
  <si>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</si>
  <si>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</si>
  <si>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</si>
  <si>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</si>
  <si>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</si>
  <si>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</si>
  <si>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</si>
  <si>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</si>
  <si>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</si>
  <si>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</si>
  <si>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</si>
  <si>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</si>
  <si>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</si>
  <si>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</si>
  <si>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</si>
  <si>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</si>
  <si>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</si>
  <si>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</si>
  <si>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</si>
  <si>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</si>
  <si>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</si>
  <si>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</si>
  <si>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</si>
  <si>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</si>
  <si>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</si>
  <si>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</si>
  <si>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</si>
  <si>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</si>
  <si>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</si>
  <si>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</si>
  <si>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</si>
  <si>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</si>
  <si>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</si>
  <si>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</si>
  <si>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</si>
  <si>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</si>
  <si>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</si>
  <si>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</si>
  <si>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</si>
  <si>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</si>
  <si>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</si>
  <si>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</si>
  <si>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</si>
  <si>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</si>
  <si>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</si>
  <si>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</si>
  <si>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</si>
  <si>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</si>
  <si>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</si>
  <si>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</si>
  <si>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</si>
  <si>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</si>
  <si>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</si>
  <si>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</si>
  <si>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</si>
  <si>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</si>
  <si>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</si>
  <si>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</si>
  <si>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</si>
  <si>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</si>
  <si>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</si>
  <si>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</si>
  <si>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</si>
  <si>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</si>
  <si>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</si>
  <si>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</si>
  <si>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</si>
  <si>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</si>
  <si>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</si>
  <si>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</si>
  <si>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</si>
  <si>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</si>
  <si>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</si>
  <si>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</si>
  <si>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</si>
  <si>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</si>
  <si>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</si>
  <si>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</si>
  <si>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</si>
  <si>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</si>
  <si>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</si>
  <si>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</si>
  <si>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</si>
  <si>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</si>
  <si>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</si>
  <si>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</si>
  <si>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</si>
  <si>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</si>
  <si>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</si>
  <si>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</si>
  <si>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</si>
  <si>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</si>
  <si>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</si>
  <si>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</si>
  <si>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</si>
  <si>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</si>
  <si>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</si>
  <si>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</si>
  <si>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</si>
  <si>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</si>
  <si>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</si>
  <si>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</si>
  <si>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</si>
  <si>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</si>
  <si>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</si>
  <si>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</si>
  <si>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</si>
  <si>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</si>
  <si>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ОАО"Красноярскнефтепродукт"филиал "Северный"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</si>
  <si>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</si>
  <si>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_________2010________год</t>
  </si>
  <si>
    <t>без налога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</si>
</sst>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5" fontId="25" fillId="0" borderId="10" xfId="0" applyNumberFormat="1" applyFont="1" applyFill="1" applyBorder="1" applyAlignment="1" applyProtection="1">
      <alignment vertical="center"/>
      <protection locked="0"/>
    </xf>
    <xf numFmtId="165" fontId="7" fillId="24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9">
      <selection activeCell="E40" sqref="E4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3" t="s">
        <v>111</v>
      </c>
      <c r="B3" s="34"/>
      <c r="C3" s="34"/>
      <c r="D3" s="34"/>
      <c r="E3" s="34"/>
      <c r="F3" s="35"/>
    </row>
    <row r="4" spans="1:6" ht="33" customHeight="1" thickBot="1">
      <c r="A4" s="23"/>
      <c r="B4" s="39" t="s">
        <v>109</v>
      </c>
      <c r="C4" s="39"/>
      <c r="D4" s="39"/>
      <c r="E4" s="39"/>
      <c r="F4" s="23"/>
    </row>
    <row r="5" spans="1:6" ht="23.25" customHeight="1">
      <c r="A5" s="23"/>
      <c r="B5" s="40" t="s">
        <v>50</v>
      </c>
      <c r="C5" s="40"/>
      <c r="D5" s="40"/>
      <c r="E5" s="40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6" t="s">
        <v>51</v>
      </c>
      <c r="E7" s="37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6" t="s">
        <v>110</v>
      </c>
      <c r="E10" s="37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2395.2</v>
      </c>
      <c r="E11" s="14">
        <v>2288.9</v>
      </c>
      <c r="F11" s="14" t="s">
        <v>112</v>
      </c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f>D16+D22+D24+D25+D27+D33+D30</f>
        <v>2539.3999999999996</v>
      </c>
      <c r="E12" s="6">
        <f>E16+E22+E24+E25+E27+E33+E30</f>
        <v>2178.78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14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14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14"/>
      <c r="F15" s="14"/>
    </row>
    <row r="16" spans="1:6" s="10" customFormat="1" ht="43.5" customHeight="1">
      <c r="A16" s="5" t="s">
        <v>80</v>
      </c>
      <c r="B16" s="2" t="s">
        <v>102</v>
      </c>
      <c r="C16" s="3" t="s">
        <v>4</v>
      </c>
      <c r="D16" s="6">
        <v>170.3</v>
      </c>
      <c r="E16" s="14">
        <v>161.78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14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14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f>D16/D20</f>
        <v>1.2494497432134997</v>
      </c>
      <c r="E19" s="14">
        <f>E16/E20</f>
        <v>1.187812041116006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29">
        <v>136.3</v>
      </c>
      <c r="E20" s="14">
        <v>136.2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14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677.7</v>
      </c>
      <c r="E22" s="14">
        <v>495.3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4</v>
      </c>
      <c r="E23" s="14">
        <v>3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177.6</v>
      </c>
      <c r="E24" s="14">
        <v>129.8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51.6</v>
      </c>
      <c r="E25" s="14">
        <v>359.1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14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333.6</v>
      </c>
      <c r="E27" s="30">
        <v>692.8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29">
        <v>110.4</v>
      </c>
      <c r="E28" s="14">
        <v>85.9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29">
        <v>57.8</v>
      </c>
      <c r="E29" s="31">
        <f>E28*26.2%</f>
        <v>22.5058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21.2</v>
      </c>
      <c r="E30" s="14">
        <v>20.3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/>
      <c r="E31" s="14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/>
      <c r="E32" s="14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28">
        <v>1107.4</v>
      </c>
      <c r="E33" s="30">
        <f>E35+E36+E37</f>
        <v>319.7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516</v>
      </c>
      <c r="E34" s="14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217</v>
      </c>
      <c r="E35" s="14">
        <v>77.4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296.7</v>
      </c>
      <c r="E36" s="14">
        <v>192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77.7</v>
      </c>
      <c r="E37" s="14">
        <v>50.3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14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32">
        <v>4.8</v>
      </c>
      <c r="E39" s="32">
        <v>31.5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14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14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14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14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14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160</v>
      </c>
      <c r="E45" s="14">
        <v>152.9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14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174</v>
      </c>
      <c r="E47" s="14">
        <v>170.5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4</v>
      </c>
      <c r="E48" s="26">
        <v>4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>
        <v>1</v>
      </c>
      <c r="F50" s="14"/>
    </row>
    <row r="51" spans="1:6" s="10" customFormat="1" ht="15.75">
      <c r="A51" s="19" t="s">
        <v>107</v>
      </c>
      <c r="B51" s="14" t="s">
        <v>42</v>
      </c>
      <c r="C51" s="41"/>
      <c r="D51" s="42"/>
      <c r="E51" s="42"/>
      <c r="F51" s="43"/>
    </row>
    <row r="52" spans="1:6" s="10" customFormat="1" ht="15.75">
      <c r="A52" s="12"/>
      <c r="B52" s="11" t="s">
        <v>43</v>
      </c>
      <c r="C52" s="44"/>
      <c r="D52" s="45"/>
      <c r="E52" s="45"/>
      <c r="F52" s="46"/>
    </row>
    <row r="53" spans="1:6" s="10" customFormat="1" ht="15.75">
      <c r="A53" s="12"/>
      <c r="B53" s="11" t="s">
        <v>44</v>
      </c>
      <c r="C53" s="44"/>
      <c r="D53" s="45"/>
      <c r="E53" s="45"/>
      <c r="F53" s="46"/>
    </row>
    <row r="54" spans="1:6" s="10" customFormat="1" ht="15.75">
      <c r="A54" s="12"/>
      <c r="B54" s="11" t="s">
        <v>45</v>
      </c>
      <c r="C54" s="44"/>
      <c r="D54" s="45"/>
      <c r="E54" s="45"/>
      <c r="F54" s="46"/>
    </row>
    <row r="55" spans="1:6" s="10" customFormat="1" ht="15.75">
      <c r="A55" s="12"/>
      <c r="B55" s="11" t="s">
        <v>46</v>
      </c>
      <c r="C55" s="44"/>
      <c r="D55" s="45"/>
      <c r="E55" s="45"/>
      <c r="F55" s="46"/>
    </row>
    <row r="56" spans="1:6" s="10" customFormat="1" ht="15.75">
      <c r="A56" s="12"/>
      <c r="B56" s="11" t="s">
        <v>47</v>
      </c>
      <c r="C56" s="47"/>
      <c r="D56" s="48"/>
      <c r="E56" s="48"/>
      <c r="F56" s="49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50" t="s">
        <v>52</v>
      </c>
      <c r="B58" s="50"/>
      <c r="C58" s="50"/>
      <c r="D58" s="50"/>
      <c r="E58" s="50"/>
      <c r="F58" s="50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8" t="s">
        <v>53</v>
      </c>
      <c r="B60" s="38"/>
      <c r="C60" s="38"/>
      <c r="D60" s="38"/>
      <c r="E60" s="38"/>
      <c r="F60" s="38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E12 D11:D38 D40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2010-09-07T03:13:35Z</cp:lastPrinted>
  <dcterms:created xsi:type="dcterms:W3CDTF">2010-05-25T03:00:19Z</dcterms:created>
  <dcterms:modified xsi:type="dcterms:W3CDTF">2011-05-05T03:44:38Z</dcterms:modified>
  <cp:category/>
  <cp:version/>
  <cp:contentType/>
  <cp:contentStatus/>
</cp:coreProperties>
</file>