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<sst xmlns="http://schemas.openxmlformats.org/spreadsheetml/2006/main" count="98" uniqueCount="77">
  <si>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</si>
  <si>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</si>
  <si>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</si>
  <si>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</si>
  <si>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</si>
  <si>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</si>
  <si>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</si>
  <si>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</si>
  <si>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</si>
  <si>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</si>
  <si>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</si>
  <si>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</si>
  <si>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</si>
  <si>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</si>
  <si>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</si>
  <si>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</si>
  <si>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</si>
  <si>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</si>
  <si>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</si>
  <si>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</si>
  <si>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</si>
  <si>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</si>
  <si>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</si>
  <si>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</si>
  <si>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</si>
  <si>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</si>
  <si>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</si>
  <si>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</si>
  <si>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</si>
  <si>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</si>
  <si>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</si>
  <si>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</si>
  <si>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</si>
  <si>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</si>
  <si>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</si>
  <si>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</si>
  <si>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</si>
  <si>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</si>
  <si>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</si>
  <si>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</si>
  <si>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</si>
  <si>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</si>
  <si>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</si>
  <si>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</si>
  <si>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</si>
  <si>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</si>
  <si>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</si>
  <si>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</si>
  <si>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</si>
  <si>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</si>
  <si>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</si>
  <si>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</si>
  <si>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</si>
  <si>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</si>
  <si>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</si>
  <si>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</si>
  <si>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</si>
  <si>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</si>
  <si>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</si>
  <si>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</si>
  <si>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</si>
  <si>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</si>
  <si>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</si>
  <si>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</si>
  <si>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</si>
  <si>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</si>
  <si>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</si>
  <si>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</si>
  <si>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</si>
  <si>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</si>
  <si>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</si>
  <si>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</si>
  <si>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 квартал 2011 год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</si>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</sst>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 applyProtection="1">
      <alignment horizont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73" fontId="7" fillId="35" borderId="10" xfId="0" applyNumberFormat="1" applyFont="1" applyFill="1" applyBorder="1" applyAlignment="1" applyProtection="1">
      <alignment horizontal="right" vertical="center" wrapText="1"/>
      <protection/>
    </xf>
    <xf numFmtId="173" fontId="7" fillId="35" borderId="10" xfId="0" applyNumberFormat="1" applyFont="1" applyFill="1" applyBorder="1" applyAlignment="1" applyProtection="1">
      <alignment horizontal="center" vertical="center" wrapText="1"/>
      <protection/>
    </xf>
    <xf numFmtId="165" fontId="7" fillId="35" borderId="10" xfId="0" applyNumberFormat="1" applyFont="1" applyFill="1" applyBorder="1" applyAlignment="1" applyProtection="1">
      <alignment vertical="center"/>
      <protection locked="0"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 wrapText="1"/>
      <protection/>
    </xf>
    <xf numFmtId="0" fontId="7" fillId="35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9.125" style="9" customWidth="1"/>
    <col min="2" max="2" width="45.00390625" style="10" customWidth="1"/>
    <col min="3" max="4" width="13.375" style="9" customWidth="1"/>
    <col min="5" max="5" width="13.875" style="32" customWidth="1"/>
    <col min="6" max="6" width="26.375" style="1" customWidth="1"/>
    <col min="7" max="16384" width="9.125" style="1" customWidth="1"/>
  </cols>
  <sheetData>
    <row r="1" ht="18.75">
      <c r="F1" s="19" t="s">
        <v>68</v>
      </c>
    </row>
    <row r="2" ht="19.5" thickBot="1">
      <c r="F2" s="11"/>
    </row>
    <row r="3" spans="1:6" ht="75.75" customHeight="1" thickBot="1">
      <c r="A3" s="20" t="s">
        <v>72</v>
      </c>
      <c r="B3" s="21"/>
      <c r="C3" s="21"/>
      <c r="D3" s="21"/>
      <c r="E3" s="21"/>
      <c r="F3" s="22"/>
    </row>
    <row r="4" spans="1:6" ht="33" customHeight="1" thickBot="1">
      <c r="A4" s="16"/>
      <c r="B4" s="28" t="s">
        <v>73</v>
      </c>
      <c r="C4" s="28"/>
      <c r="D4" s="28"/>
      <c r="E4" s="28"/>
      <c r="F4" s="16"/>
    </row>
    <row r="5" spans="1:6" ht="23.25" customHeight="1">
      <c r="A5" s="16"/>
      <c r="B5" s="26" t="s">
        <v>30</v>
      </c>
      <c r="C5" s="26"/>
      <c r="D5" s="26"/>
      <c r="E5" s="26"/>
      <c r="F5" s="16"/>
    </row>
    <row r="6" spans="1:6" ht="12" customHeight="1">
      <c r="A6" s="4"/>
      <c r="B6" s="4"/>
      <c r="C6" s="4"/>
      <c r="D6" s="4"/>
      <c r="E6" s="33"/>
      <c r="F6" s="17"/>
    </row>
    <row r="7" spans="1:6" ht="31.5">
      <c r="A7" s="3" t="s">
        <v>0</v>
      </c>
      <c r="B7" s="3" t="s">
        <v>1</v>
      </c>
      <c r="C7" s="3" t="s">
        <v>2</v>
      </c>
      <c r="D7" s="23" t="s">
        <v>31</v>
      </c>
      <c r="E7" s="24"/>
      <c r="F7" s="7" t="s">
        <v>20</v>
      </c>
    </row>
    <row r="8" spans="1:6" ht="47.25">
      <c r="A8" s="3"/>
      <c r="B8" s="3"/>
      <c r="C8" s="3"/>
      <c r="D8" s="3" t="s">
        <v>28</v>
      </c>
      <c r="E8" s="34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4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23"/>
      <c r="E10" s="24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30">
        <v>2876.57</v>
      </c>
      <c r="E11" s="35">
        <f>1030+1026.4+999.9</f>
        <v>3056.3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30">
        <v>2824.52</v>
      </c>
      <c r="E12" s="35">
        <v>2663.6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30">
        <v>662.73</v>
      </c>
      <c r="E13" s="35">
        <f>727.3+59</f>
        <v>786.3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31">
        <v>14.5</v>
      </c>
      <c r="E14" s="36">
        <v>11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30">
        <v>227.98</v>
      </c>
      <c r="E15" s="35">
        <v>248.66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30">
        <v>229.2</v>
      </c>
      <c r="E16" s="35">
        <v>241.8</v>
      </c>
      <c r="F16" s="8"/>
    </row>
    <row r="17" spans="1:6" s="6" customFormat="1" ht="46.5" customHeight="1">
      <c r="A17" s="5" t="s">
        <v>42</v>
      </c>
      <c r="B17" s="2" t="s">
        <v>10</v>
      </c>
      <c r="C17" s="3" t="s">
        <v>4</v>
      </c>
      <c r="D17" s="30">
        <f>23.95+12.38</f>
        <v>36.33</v>
      </c>
      <c r="E17" s="35">
        <v>80.3</v>
      </c>
      <c r="F17" s="29" t="s">
        <v>74</v>
      </c>
    </row>
    <row r="18" spans="1:6" s="6" customFormat="1" ht="31.5">
      <c r="A18" s="5" t="s">
        <v>43</v>
      </c>
      <c r="B18" s="2" t="s">
        <v>44</v>
      </c>
      <c r="C18" s="3" t="s">
        <v>4</v>
      </c>
      <c r="D18" s="30">
        <v>382.4</v>
      </c>
      <c r="E18" s="35">
        <f>E13*53%-47.8</f>
        <v>368.93899999999996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30">
        <v>158.37</v>
      </c>
      <c r="E19" s="35">
        <f>E13*25.7%</f>
        <v>202.07909999999998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30">
        <v>54.48</v>
      </c>
      <c r="E20" s="35">
        <f>E19*34.295%</f>
        <v>69.303027345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30">
        <v>361.98</v>
      </c>
      <c r="E21" s="35">
        <f>E13*67.3%-53.9</f>
        <v>475.2798999999999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30">
        <v>215.1</v>
      </c>
      <c r="E22" s="35">
        <f>E13*35.9%</f>
        <v>282.2817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30">
        <v>74</v>
      </c>
      <c r="E23" s="35">
        <f>E22*34.295%</f>
        <v>96.80850901500001</v>
      </c>
      <c r="F23" s="8"/>
    </row>
    <row r="24" spans="1:6" s="6" customFormat="1" ht="63">
      <c r="A24" s="5" t="s">
        <v>52</v>
      </c>
      <c r="B24" s="2" t="s">
        <v>14</v>
      </c>
      <c r="C24" s="3" t="s">
        <v>4</v>
      </c>
      <c r="D24" s="30">
        <v>508.77</v>
      </c>
      <c r="E24" s="35">
        <v>96.5</v>
      </c>
      <c r="F24" s="29" t="s">
        <v>75</v>
      </c>
    </row>
    <row r="25" spans="1:6" s="6" customFormat="1" ht="15.75">
      <c r="A25" s="5" t="s">
        <v>53</v>
      </c>
      <c r="B25" s="2" t="s">
        <v>15</v>
      </c>
      <c r="C25" s="3" t="s">
        <v>4</v>
      </c>
      <c r="D25" s="30"/>
      <c r="E25" s="35"/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30">
        <v>286.5</v>
      </c>
      <c r="E26" s="35"/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30">
        <f>76.35+235.64+7.82+84.68+10.64</f>
        <v>415.13</v>
      </c>
      <c r="E27" s="35">
        <v>365.8</v>
      </c>
      <c r="F27" s="29" t="s">
        <v>76</v>
      </c>
    </row>
    <row r="28" spans="1:6" s="6" customFormat="1" ht="31.5">
      <c r="A28" s="5" t="s">
        <v>56</v>
      </c>
      <c r="B28" s="2" t="s">
        <v>57</v>
      </c>
      <c r="C28" s="3" t="s">
        <v>4</v>
      </c>
      <c r="D28" s="30">
        <f>D11-D12</f>
        <v>52.05000000000018</v>
      </c>
      <c r="E28" s="35">
        <f>E11-E12</f>
        <v>392.7000000000003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30"/>
      <c r="E29" s="35"/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30"/>
      <c r="E30" s="35"/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30">
        <v>49.875</v>
      </c>
      <c r="E31" s="35">
        <f>17.85729+17.79426+17.33505</f>
        <v>52.986599999999996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30"/>
      <c r="E32" s="37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30"/>
      <c r="E33" s="37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30"/>
      <c r="E34" s="37"/>
      <c r="F34" s="8"/>
    </row>
    <row r="35" spans="1:6" s="6" customFormat="1" ht="15.75">
      <c r="A35" s="12" t="s">
        <v>67</v>
      </c>
      <c r="B35" s="8" t="s">
        <v>22</v>
      </c>
      <c r="C35" s="12"/>
      <c r="D35" s="30"/>
      <c r="E35" s="37"/>
      <c r="F35" s="8"/>
    </row>
    <row r="36" spans="1:6" s="6" customFormat="1" ht="15.75">
      <c r="A36" s="12"/>
      <c r="B36" s="8" t="s">
        <v>23</v>
      </c>
      <c r="C36" s="12"/>
      <c r="D36" s="30"/>
      <c r="E36" s="37"/>
      <c r="F36" s="8"/>
    </row>
    <row r="37" spans="1:6" s="6" customFormat="1" ht="15.75">
      <c r="A37" s="12"/>
      <c r="B37" s="8" t="s">
        <v>24</v>
      </c>
      <c r="C37" s="12"/>
      <c r="D37" s="30"/>
      <c r="E37" s="37"/>
      <c r="F37" s="8"/>
    </row>
    <row r="38" spans="1:6" s="6" customFormat="1" ht="15.75">
      <c r="A38" s="12"/>
      <c r="B38" s="8" t="s">
        <v>25</v>
      </c>
      <c r="C38" s="12"/>
      <c r="D38" s="30"/>
      <c r="E38" s="37"/>
      <c r="F38" s="8"/>
    </row>
    <row r="39" spans="1:6" s="6" customFormat="1" ht="15.75">
      <c r="A39" s="12"/>
      <c r="B39" s="8" t="s">
        <v>26</v>
      </c>
      <c r="C39" s="12"/>
      <c r="D39" s="30"/>
      <c r="E39" s="37"/>
      <c r="F39" s="8"/>
    </row>
    <row r="40" spans="1:6" s="6" customFormat="1" ht="15.75">
      <c r="A40" s="12"/>
      <c r="B40" s="8" t="s">
        <v>27</v>
      </c>
      <c r="C40" s="12"/>
      <c r="D40" s="30"/>
      <c r="E40" s="37"/>
      <c r="F40" s="8"/>
    </row>
    <row r="41" spans="1:5" s="6" customFormat="1" ht="15.75">
      <c r="A41" s="13"/>
      <c r="B41" s="14"/>
      <c r="C41" s="13"/>
      <c r="D41" s="13"/>
      <c r="E41" s="38"/>
    </row>
    <row r="42" spans="1:6" s="6" customFormat="1" ht="30.75" customHeight="1">
      <c r="A42" s="27" t="s">
        <v>69</v>
      </c>
      <c r="B42" s="27"/>
      <c r="C42" s="27"/>
      <c r="D42" s="27"/>
      <c r="E42" s="27"/>
      <c r="F42" s="27"/>
    </row>
    <row r="43" spans="1:6" s="6" customFormat="1" ht="17.25" customHeight="1">
      <c r="A43" s="18"/>
      <c r="B43" s="18"/>
      <c r="C43" s="18"/>
      <c r="D43" s="18"/>
      <c r="E43" s="39"/>
      <c r="F43" s="18"/>
    </row>
    <row r="44" spans="1:6" s="6" customFormat="1" ht="39.75" customHeight="1">
      <c r="A44" s="25" t="s">
        <v>32</v>
      </c>
      <c r="B44" s="25"/>
      <c r="C44" s="25"/>
      <c r="D44" s="25"/>
      <c r="E44" s="25"/>
      <c r="F44" s="25"/>
    </row>
    <row r="45" spans="1:6" ht="15.75">
      <c r="A45" s="15"/>
      <c r="B45" s="15"/>
      <c r="C45" s="15"/>
      <c r="D45" s="15"/>
      <c r="E45" s="40"/>
      <c r="F45" s="15"/>
    </row>
    <row r="46" spans="1:6" ht="15.75">
      <c r="A46" s="15"/>
      <c r="B46" s="15"/>
      <c r="C46" s="15"/>
      <c r="D46" s="15"/>
      <c r="E46" s="40"/>
      <c r="F46" s="15"/>
    </row>
    <row r="47" spans="1:6" ht="15.75">
      <c r="A47" s="15"/>
      <c r="B47" s="15"/>
      <c r="C47" s="15"/>
      <c r="D47" s="15"/>
      <c r="E47" s="40"/>
      <c r="F47" s="15"/>
    </row>
    <row r="48" spans="1:6" ht="15.75">
      <c r="A48" s="15"/>
      <c r="B48" s="15"/>
      <c r="C48" s="15"/>
      <c r="D48" s="15"/>
      <c r="E48" s="40"/>
      <c r="F48" s="15"/>
    </row>
    <row r="49" spans="1:6" ht="15.75">
      <c r="A49" s="15"/>
      <c r="B49" s="15"/>
      <c r="C49" s="15"/>
      <c r="D49" s="15"/>
      <c r="E49" s="40"/>
      <c r="F49" s="15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27 E29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2011-07-26T06:46:43Z</dcterms:modified>
  <cp:category/>
  <cp:version/>
  <cp:contentType/>
  <cp:contentStatus/>
</cp:coreProperties>
</file>