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<sst xmlns="http://schemas.openxmlformats.org/spreadsheetml/2006/main" count="175" uniqueCount="131">
  <si>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</si>
  <si>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</si>
  <si>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</si>
  <si>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</si>
  <si>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</si>
  <si>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</si>
  <si>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</si>
  <si>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</si>
  <si>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</si>
  <si>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</si>
  <si>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</si>
  <si>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</si>
  <si>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</si>
  <si>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</si>
  <si>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</si>
  <si>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</si>
  <si>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</si>
  <si>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</si>
  <si>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</si>
  <si>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</si>
  <si>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</si>
  <si>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</si>
  <si>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</si>
  <si>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</si>
  <si>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</si>
  <si>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</si>
  <si>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</si>
  <si>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</si>
  <si>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</si>
  <si>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</si>
  <si>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</si>
  <si>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</si>
  <si>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</si>
  <si>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</si>
  <si>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</si>
  <si>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</si>
  <si>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</si>
  <si>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</si>
  <si>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</si>
  <si>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</si>
  <si>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</si>
  <si>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</si>
  <si>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</si>
  <si>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</si>
  <si>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</si>
  <si>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</si>
  <si>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</si>
  <si>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</si>
  <si>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</si>
  <si>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</si>
  <si>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</si>
  <si>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</si>
  <si>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</si>
  <si>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</si>
  <si>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</si>
  <si>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</si>
  <si>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</si>
  <si>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</si>
  <si>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</si>
  <si>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</si>
  <si>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</si>
  <si>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</si>
  <si>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</si>
  <si>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</si>
  <si>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</si>
  <si>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</si>
  <si>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</si>
  <si>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</si>
  <si>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</si>
  <si>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</si>
  <si>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</si>
  <si>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</si>
  <si>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</si>
  <si>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</si>
  <si>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</si>
  <si>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</si>
  <si>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</si>
  <si>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</si>
  <si>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</si>
  <si>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</si>
  <si>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</si>
  <si>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</si>
  <si>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</si>
  <si>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</si>
  <si>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</si>
  <si>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</si>
  <si>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</si>
  <si>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</si>
  <si>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</si>
  <si>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</si>
  <si>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</si>
  <si>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</si>
  <si>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</si>
  <si>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</si>
  <si>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</si>
  <si>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</si>
  <si>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</si>
  <si>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</si>
  <si>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</si>
  <si>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</si>
  <si>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</si>
  <si>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</si>
  <si>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</si>
  <si>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</si>
  <si>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</si>
  <si>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</si>
  <si>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</si>
  <si>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</si>
  <si>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</si>
  <si>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</si>
  <si>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</si>
  <si>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</si>
  <si>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</si>
  <si>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</si>
  <si>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</si>
  <si>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</si>
  <si>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</si>
  <si>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</si>
  <si>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</si>
  <si>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</si>
  <si>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</si>
  <si>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</si>
  <si>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</si>
  <si>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</si>
  <si>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</si>
  <si>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</si>
  <si>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</si>
  <si>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</si>
  <si>
    <t>Муниципальное унитарное предприятие "Ачинские коммунальные системы"</t>
  </si>
  <si>
    <t>тариф (средний)</t>
  </si>
  <si>
    <t xml:space="preserve">оказание услуг холодного водоснабжения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</si>
</sst>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3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0" applyNumberFormat="1" applyFont="1" applyFill="1" applyBorder="1" applyAlignment="1" applyProtection="1">
      <alignment vertical="center"/>
      <protection locked="0"/>
    </xf>
    <xf numFmtId="43" fontId="7" fillId="0" borderId="10" xfId="0" applyNumberFormat="1" applyFont="1" applyFill="1" applyBorder="1" applyAlignment="1" applyProtection="1">
      <alignment vertical="center"/>
      <protection/>
    </xf>
    <xf numFmtId="43" fontId="7" fillId="0" borderId="0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 applyProtection="1">
      <alignment vertical="center" wrapText="1"/>
      <protection/>
    </xf>
    <xf numFmtId="173" fontId="7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 wrapText="1"/>
    </xf>
    <xf numFmtId="43" fontId="7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vertical="center" wrapText="1"/>
      <protection/>
    </xf>
    <xf numFmtId="173" fontId="7" fillId="24" borderId="0" xfId="0" applyNumberFormat="1" applyFont="1" applyFill="1" applyBorder="1" applyAlignment="1" applyProtection="1">
      <alignment vertical="center" wrapText="1"/>
      <protection/>
    </xf>
    <xf numFmtId="43" fontId="7" fillId="24" borderId="0" xfId="0" applyNumberFormat="1" applyFont="1" applyFill="1" applyBorder="1" applyAlignment="1" applyProtection="1">
      <alignment vertical="center" wrapText="1"/>
      <protection/>
    </xf>
    <xf numFmtId="43" fontId="7" fillId="24" borderId="11" xfId="0" applyNumberFormat="1" applyFont="1" applyFill="1" applyBorder="1" applyAlignment="1" applyProtection="1">
      <alignment vertical="center" wrapText="1"/>
      <protection/>
    </xf>
    <xf numFmtId="43" fontId="7" fillId="0" borderId="10" xfId="0" applyNumberFormat="1" applyFont="1" applyBorder="1" applyAlignment="1">
      <alignment vertical="center"/>
    </xf>
    <xf numFmtId="173" fontId="7" fillId="0" borderId="10" xfId="0" applyNumberFormat="1" applyFont="1" applyFill="1" applyBorder="1" applyAlignment="1" applyProtection="1">
      <alignment vertical="center"/>
      <protection/>
    </xf>
    <xf numFmtId="43" fontId="7" fillId="0" borderId="10" xfId="0" applyNumberFormat="1" applyFont="1" applyFill="1" applyBorder="1" applyAlignment="1">
      <alignment vertical="center"/>
    </xf>
    <xf numFmtId="43" fontId="7" fillId="0" borderId="0" xfId="0" applyNumberFormat="1" applyFont="1" applyFill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43" fontId="7" fillId="0" borderId="10" xfId="0" applyNumberFormat="1" applyFont="1" applyFill="1" applyBorder="1" applyAlignment="1">
      <alignment vertical="center" wrapText="1"/>
    </xf>
    <xf numFmtId="173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/>
    </xf>
    <xf numFmtId="43" fontId="5" fillId="25" borderId="12" xfId="0" applyNumberFormat="1" applyFont="1" applyFill="1" applyBorder="1" applyAlignment="1" applyProtection="1">
      <alignment vertical="center" wrapText="1"/>
      <protection/>
    </xf>
    <xf numFmtId="43" fontId="5" fillId="25" borderId="13" xfId="0" applyNumberFormat="1" applyFont="1" applyFill="1" applyBorder="1" applyAlignment="1" applyProtection="1">
      <alignment vertical="center" wrapText="1"/>
      <protection/>
    </xf>
    <xf numFmtId="43" fontId="5" fillId="25" borderId="14" xfId="0" applyNumberFormat="1" applyFont="1" applyFill="1" applyBorder="1" applyAlignment="1" applyProtection="1">
      <alignment vertical="center" wrapText="1"/>
      <protection/>
    </xf>
    <xf numFmtId="43" fontId="7" fillId="0" borderId="15" xfId="0" applyNumberFormat="1" applyFont="1" applyFill="1" applyBorder="1" applyAlignment="1" applyProtection="1">
      <alignment vertical="center" wrapText="1"/>
      <protection/>
    </xf>
    <xf numFmtId="43" fontId="7" fillId="0" borderId="16" xfId="0" applyNumberFormat="1" applyFont="1" applyFill="1" applyBorder="1" applyAlignment="1" applyProtection="1">
      <alignment vertical="center" wrapText="1"/>
      <protection/>
    </xf>
    <xf numFmtId="43" fontId="7" fillId="0" borderId="1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 wrapText="1"/>
    </xf>
    <xf numFmtId="43" fontId="5" fillId="0" borderId="13" xfId="0" applyNumberFormat="1" applyFont="1" applyFill="1" applyBorder="1" applyAlignment="1" applyProtection="1">
      <alignment vertical="center" wrapText="1"/>
      <protection/>
    </xf>
    <xf numFmtId="43" fontId="6" fillId="0" borderId="17" xfId="0" applyNumberFormat="1" applyFont="1" applyFill="1" applyBorder="1" applyAlignment="1" applyProtection="1">
      <alignment vertical="center" wrapText="1"/>
      <protection/>
    </xf>
    <xf numFmtId="43" fontId="7" fillId="24" borderId="0" xfId="0" applyNumberFormat="1" applyFont="1" applyFill="1" applyBorder="1" applyAlignment="1" applyProtection="1">
      <alignment vertical="center" wrapText="1"/>
      <protection/>
    </xf>
    <xf numFmtId="43" fontId="24" fillId="0" borderId="15" xfId="0" applyNumberFormat="1" applyFont="1" applyFill="1" applyBorder="1" applyAlignment="1" applyProtection="1">
      <alignment vertical="center" wrapText="1"/>
      <protection/>
    </xf>
    <xf numFmtId="43" fontId="24" fillId="0" borderId="16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1">
      <selection activeCell="D62" sqref="D62"/>
    </sheetView>
  </sheetViews>
  <sheetFormatPr defaultColWidth="9.00390625" defaultRowHeight="12.75"/>
  <cols>
    <col min="1" max="1" width="9.125" style="7" customWidth="1"/>
    <col min="2" max="2" width="45.00390625" style="8" customWidth="1"/>
    <col min="3" max="4" width="13.375" style="9" customWidth="1"/>
    <col min="5" max="5" width="13.875" style="9" customWidth="1"/>
    <col min="6" max="6" width="25.625" style="9" customWidth="1"/>
    <col min="7" max="16384" width="9.125" style="9" customWidth="1"/>
  </cols>
  <sheetData>
    <row r="1" ht="18.75">
      <c r="F1" s="10" t="s">
        <v>119</v>
      </c>
    </row>
    <row r="2" ht="19.5" thickBot="1">
      <c r="F2" s="10"/>
    </row>
    <row r="3" spans="1:6" ht="75.75" customHeight="1" thickBot="1">
      <c r="A3" s="25" t="s">
        <v>127</v>
      </c>
      <c r="B3" s="26"/>
      <c r="C3" s="26"/>
      <c r="D3" s="26"/>
      <c r="E3" s="26"/>
      <c r="F3" s="27"/>
    </row>
    <row r="4" spans="1:6" ht="33" customHeight="1" thickBot="1">
      <c r="A4" s="11"/>
      <c r="B4" s="32" t="s">
        <v>128</v>
      </c>
      <c r="C4" s="32"/>
      <c r="D4" s="32"/>
      <c r="E4" s="32"/>
      <c r="F4" s="12"/>
    </row>
    <row r="5" spans="1:6" ht="23.25" customHeight="1">
      <c r="A5" s="11"/>
      <c r="B5" s="33" t="s">
        <v>121</v>
      </c>
      <c r="C5" s="33"/>
      <c r="D5" s="33"/>
      <c r="E5" s="33"/>
      <c r="F5" s="12"/>
    </row>
    <row r="6" spans="1:6" ht="12" customHeight="1">
      <c r="A6" s="13"/>
      <c r="B6" s="14"/>
      <c r="C6" s="14"/>
      <c r="D6" s="14"/>
      <c r="E6" s="15"/>
      <c r="F6" s="15"/>
    </row>
    <row r="7" spans="1:6" ht="31.5">
      <c r="A7" s="5" t="s">
        <v>0</v>
      </c>
      <c r="B7" s="1" t="s">
        <v>1</v>
      </c>
      <c r="C7" s="1" t="s">
        <v>2</v>
      </c>
      <c r="D7" s="28" t="s">
        <v>122</v>
      </c>
      <c r="E7" s="29"/>
      <c r="F7" s="16" t="s">
        <v>94</v>
      </c>
    </row>
    <row r="8" spans="1:6" ht="63">
      <c r="A8" s="5"/>
      <c r="B8" s="1"/>
      <c r="C8" s="1"/>
      <c r="D8" s="1" t="s">
        <v>117</v>
      </c>
      <c r="E8" s="1" t="s">
        <v>118</v>
      </c>
      <c r="F8" s="16"/>
    </row>
    <row r="9" spans="1:6" s="7" customFormat="1" ht="15.75">
      <c r="A9" s="5">
        <v>1</v>
      </c>
      <c r="B9" s="5">
        <f>A9+1</f>
        <v>2</v>
      </c>
      <c r="C9" s="5">
        <f>B9+1</f>
        <v>3</v>
      </c>
      <c r="D9" s="5">
        <f>C9+1</f>
        <v>4</v>
      </c>
      <c r="E9" s="5">
        <f>D9+1</f>
        <v>5</v>
      </c>
      <c r="F9" s="5">
        <f>E9+1</f>
        <v>6</v>
      </c>
    </row>
    <row r="10" spans="1:6" s="19" customFormat="1" ht="37.5" customHeight="1">
      <c r="A10" s="17" t="s">
        <v>3</v>
      </c>
      <c r="B10" s="1" t="s">
        <v>88</v>
      </c>
      <c r="C10" s="1" t="s">
        <v>7</v>
      </c>
      <c r="D10" s="35" t="s">
        <v>130</v>
      </c>
      <c r="E10" s="36"/>
      <c r="F10" s="18"/>
    </row>
    <row r="11" spans="1:6" s="19" customFormat="1" ht="15.75">
      <c r="A11" s="17" t="s">
        <v>4</v>
      </c>
      <c r="B11" s="1" t="s">
        <v>95</v>
      </c>
      <c r="C11" s="1" t="s">
        <v>8</v>
      </c>
      <c r="D11" s="1">
        <f>D12+D41</f>
        <v>134546.16</v>
      </c>
      <c r="E11" s="2"/>
      <c r="F11" s="18"/>
    </row>
    <row r="12" spans="1:6" s="19" customFormat="1" ht="47.25">
      <c r="A12" s="17">
        <v>3</v>
      </c>
      <c r="B12" s="1" t="s">
        <v>9</v>
      </c>
      <c r="C12" s="1" t="s">
        <v>8</v>
      </c>
      <c r="D12" s="1">
        <f>D13+D20+D24+D26+D27+D29+D32+D35+D40</f>
        <v>130819.75000000001</v>
      </c>
      <c r="E12" s="2"/>
      <c r="F12" s="18"/>
    </row>
    <row r="13" spans="1:6" s="19" customFormat="1" ht="31.5">
      <c r="A13" s="17" t="s">
        <v>10</v>
      </c>
      <c r="B13" s="1" t="s">
        <v>89</v>
      </c>
      <c r="C13" s="1" t="s">
        <v>8</v>
      </c>
      <c r="D13" s="1">
        <f>D14+D17</f>
        <v>45116.84</v>
      </c>
      <c r="E13" s="3"/>
      <c r="F13" s="18"/>
    </row>
    <row r="14" spans="1:6" s="19" customFormat="1" ht="15.75">
      <c r="A14" s="17" t="s">
        <v>11</v>
      </c>
      <c r="B14" s="1" t="s">
        <v>12</v>
      </c>
      <c r="C14" s="1" t="s">
        <v>8</v>
      </c>
      <c r="D14" s="1">
        <v>0</v>
      </c>
      <c r="E14" s="2">
        <f>E15*E16</f>
        <v>0</v>
      </c>
      <c r="F14" s="18"/>
    </row>
    <row r="15" spans="1:6" s="19" customFormat="1" ht="15.75">
      <c r="A15" s="17"/>
      <c r="B15" s="1" t="s">
        <v>90</v>
      </c>
      <c r="C15" s="1" t="s">
        <v>91</v>
      </c>
      <c r="D15" s="1">
        <v>0</v>
      </c>
      <c r="E15" s="2"/>
      <c r="F15" s="18"/>
    </row>
    <row r="16" spans="1:6" s="19" customFormat="1" ht="15.75">
      <c r="A16" s="17"/>
      <c r="B16" s="1" t="s">
        <v>92</v>
      </c>
      <c r="C16" s="1" t="s">
        <v>93</v>
      </c>
      <c r="D16" s="1">
        <v>0</v>
      </c>
      <c r="E16" s="2"/>
      <c r="F16" s="18"/>
    </row>
    <row r="17" spans="1:6" s="19" customFormat="1" ht="15.75">
      <c r="A17" s="17" t="s">
        <v>13</v>
      </c>
      <c r="B17" s="1" t="s">
        <v>14</v>
      </c>
      <c r="C17" s="1" t="s">
        <v>8</v>
      </c>
      <c r="D17" s="1">
        <v>45116.84</v>
      </c>
      <c r="E17" s="2">
        <f>E18*E19</f>
        <v>0</v>
      </c>
      <c r="F17" s="18"/>
    </row>
    <row r="18" spans="1:6" s="19" customFormat="1" ht="15.75">
      <c r="A18" s="17"/>
      <c r="B18" s="1" t="s">
        <v>90</v>
      </c>
      <c r="C18" s="1" t="s">
        <v>91</v>
      </c>
      <c r="D18" s="1">
        <f>14007.43+2.96+4.52</f>
        <v>14014.91</v>
      </c>
      <c r="E18" s="2"/>
      <c r="F18" s="18"/>
    </row>
    <row r="19" spans="1:6" s="19" customFormat="1" ht="15.75">
      <c r="A19" s="17"/>
      <c r="B19" s="1" t="s">
        <v>129</v>
      </c>
      <c r="C19" s="1" t="s">
        <v>93</v>
      </c>
      <c r="D19" s="1">
        <f>D17/D18</f>
        <v>3.2192029774004967</v>
      </c>
      <c r="E19" s="2"/>
      <c r="F19" s="18"/>
    </row>
    <row r="20" spans="1:6" s="19" customFormat="1" ht="63">
      <c r="A20" s="17" t="s">
        <v>15</v>
      </c>
      <c r="B20" s="1" t="s">
        <v>16</v>
      </c>
      <c r="C20" s="1" t="s">
        <v>8</v>
      </c>
      <c r="D20" s="1">
        <v>10330.26</v>
      </c>
      <c r="E20" s="2"/>
      <c r="F20" s="18"/>
    </row>
    <row r="21" spans="1:6" s="19" customFormat="1" ht="15.75">
      <c r="A21" s="17" t="s">
        <v>17</v>
      </c>
      <c r="B21" s="1" t="s">
        <v>18</v>
      </c>
      <c r="C21" s="1" t="s">
        <v>19</v>
      </c>
      <c r="D21" s="1">
        <f>D20/D22</f>
        <v>2.7671586977805696</v>
      </c>
      <c r="E21" s="2"/>
      <c r="F21" s="18"/>
    </row>
    <row r="22" spans="1:6" s="19" customFormat="1" ht="31.5">
      <c r="A22" s="17" t="s">
        <v>20</v>
      </c>
      <c r="B22" s="1" t="s">
        <v>21</v>
      </c>
      <c r="C22" s="1" t="s">
        <v>22</v>
      </c>
      <c r="D22" s="1">
        <v>3733.165</v>
      </c>
      <c r="E22" s="2"/>
      <c r="F22" s="18"/>
    </row>
    <row r="23" spans="1:6" s="19" customFormat="1" ht="31.5">
      <c r="A23" s="17" t="s">
        <v>23</v>
      </c>
      <c r="B23" s="1" t="s">
        <v>126</v>
      </c>
      <c r="C23" s="1" t="s">
        <v>8</v>
      </c>
      <c r="D23" s="1">
        <v>0</v>
      </c>
      <c r="E23" s="2"/>
      <c r="F23" s="18"/>
    </row>
    <row r="24" spans="1:6" s="19" customFormat="1" ht="31.5">
      <c r="A24" s="17" t="s">
        <v>24</v>
      </c>
      <c r="B24" s="1" t="s">
        <v>25</v>
      </c>
      <c r="C24" s="1" t="s">
        <v>8</v>
      </c>
      <c r="D24" s="1">
        <v>18427.09</v>
      </c>
      <c r="E24" s="2"/>
      <c r="F24" s="18"/>
    </row>
    <row r="25" spans="1:6" s="19" customFormat="1" ht="31.5">
      <c r="A25" s="17" t="s">
        <v>26</v>
      </c>
      <c r="B25" s="1" t="s">
        <v>120</v>
      </c>
      <c r="C25" s="1" t="s">
        <v>27</v>
      </c>
      <c r="D25" s="1">
        <v>122</v>
      </c>
      <c r="E25" s="2"/>
      <c r="F25" s="18"/>
    </row>
    <row r="26" spans="1:6" s="19" customFormat="1" ht="31.5">
      <c r="A26" s="17" t="s">
        <v>28</v>
      </c>
      <c r="B26" s="1" t="s">
        <v>29</v>
      </c>
      <c r="C26" s="1" t="s">
        <v>8</v>
      </c>
      <c r="D26" s="1">
        <v>6302.07</v>
      </c>
      <c r="E26" s="2"/>
      <c r="F26" s="18"/>
    </row>
    <row r="27" spans="1:6" s="19" customFormat="1" ht="31.5">
      <c r="A27" s="17" t="s">
        <v>30</v>
      </c>
      <c r="B27" s="1" t="s">
        <v>31</v>
      </c>
      <c r="C27" s="1" t="s">
        <v>8</v>
      </c>
      <c r="D27" s="1">
        <v>2819.6</v>
      </c>
      <c r="E27" s="2"/>
      <c r="F27" s="18"/>
    </row>
    <row r="28" spans="1:6" s="19" customFormat="1" ht="31.5">
      <c r="A28" s="17" t="s">
        <v>32</v>
      </c>
      <c r="B28" s="1" t="s">
        <v>33</v>
      </c>
      <c r="C28" s="1" t="s">
        <v>8</v>
      </c>
      <c r="D28" s="1">
        <v>0</v>
      </c>
      <c r="E28" s="2"/>
      <c r="F28" s="18"/>
    </row>
    <row r="29" spans="1:6" s="19" customFormat="1" ht="31.5">
      <c r="A29" s="17" t="s">
        <v>34</v>
      </c>
      <c r="B29" s="1" t="s">
        <v>35</v>
      </c>
      <c r="C29" s="1" t="s">
        <v>8</v>
      </c>
      <c r="D29" s="1">
        <f>130819.75-D17-D20-D24-D26-D27-D32-D35-D40</f>
        <v>3302.3600000000115</v>
      </c>
      <c r="E29" s="2"/>
      <c r="F29" s="18"/>
    </row>
    <row r="30" spans="1:6" s="19" customFormat="1" ht="31.5">
      <c r="A30" s="17" t="s">
        <v>36</v>
      </c>
      <c r="B30" s="1" t="s">
        <v>37</v>
      </c>
      <c r="C30" s="1" t="s">
        <v>8</v>
      </c>
      <c r="D30" s="1">
        <v>1816.61</v>
      </c>
      <c r="E30" s="2"/>
      <c r="F30" s="18"/>
    </row>
    <row r="31" spans="1:6" s="19" customFormat="1" ht="31.5">
      <c r="A31" s="17" t="s">
        <v>38</v>
      </c>
      <c r="B31" s="1" t="s">
        <v>39</v>
      </c>
      <c r="C31" s="1" t="s">
        <v>8</v>
      </c>
      <c r="D31" s="1">
        <v>621.28</v>
      </c>
      <c r="E31" s="2"/>
      <c r="F31" s="18"/>
    </row>
    <row r="32" spans="1:6" s="19" customFormat="1" ht="31.5">
      <c r="A32" s="17" t="s">
        <v>40</v>
      </c>
      <c r="B32" s="1" t="s">
        <v>41</v>
      </c>
      <c r="C32" s="1" t="s">
        <v>8</v>
      </c>
      <c r="D32" s="1">
        <v>3533.26</v>
      </c>
      <c r="E32" s="2"/>
      <c r="F32" s="18"/>
    </row>
    <row r="33" spans="1:6" s="19" customFormat="1" ht="15.75">
      <c r="A33" s="17" t="s">
        <v>42</v>
      </c>
      <c r="B33" s="1" t="s">
        <v>43</v>
      </c>
      <c r="C33" s="1" t="s">
        <v>8</v>
      </c>
      <c r="D33" s="1">
        <v>2025.96</v>
      </c>
      <c r="E33" s="2"/>
      <c r="F33" s="18"/>
    </row>
    <row r="34" spans="1:6" s="19" customFormat="1" ht="15.75">
      <c r="A34" s="17" t="s">
        <v>44</v>
      </c>
      <c r="B34" s="1" t="s">
        <v>45</v>
      </c>
      <c r="C34" s="1" t="s">
        <v>8</v>
      </c>
      <c r="D34" s="1">
        <v>692.88</v>
      </c>
      <c r="E34" s="2"/>
      <c r="F34" s="18"/>
    </row>
    <row r="35" spans="1:6" s="19" customFormat="1" ht="31.5">
      <c r="A35" s="17" t="s">
        <v>46</v>
      </c>
      <c r="B35" s="1" t="s">
        <v>47</v>
      </c>
      <c r="C35" s="1" t="s">
        <v>8</v>
      </c>
      <c r="D35" s="1">
        <f>D36+D37+D38</f>
        <v>27853.54</v>
      </c>
      <c r="E35" s="2"/>
      <c r="F35" s="18"/>
    </row>
    <row r="36" spans="1:6" s="19" customFormat="1" ht="15.75">
      <c r="A36" s="17" t="s">
        <v>48</v>
      </c>
      <c r="B36" s="1" t="s">
        <v>49</v>
      </c>
      <c r="C36" s="1" t="s">
        <v>8</v>
      </c>
      <c r="D36" s="1">
        <v>24777.45</v>
      </c>
      <c r="E36" s="2"/>
      <c r="F36" s="18"/>
    </row>
    <row r="37" spans="1:6" s="19" customFormat="1" ht="15.75">
      <c r="A37" s="17" t="s">
        <v>50</v>
      </c>
      <c r="B37" s="1" t="s">
        <v>51</v>
      </c>
      <c r="C37" s="1" t="s">
        <v>8</v>
      </c>
      <c r="D37" s="1">
        <v>3076.09</v>
      </c>
      <c r="E37" s="2"/>
      <c r="F37" s="18"/>
    </row>
    <row r="38" spans="1:6" s="19" customFormat="1" ht="15.75">
      <c r="A38" s="17" t="s">
        <v>52</v>
      </c>
      <c r="B38" s="1" t="s">
        <v>53</v>
      </c>
      <c r="C38" s="1" t="s">
        <v>8</v>
      </c>
      <c r="D38" s="1"/>
      <c r="E38" s="2"/>
      <c r="F38" s="18"/>
    </row>
    <row r="39" spans="1:6" s="19" customFormat="1" ht="31.5">
      <c r="A39" s="17" t="s">
        <v>54</v>
      </c>
      <c r="B39" s="1" t="s">
        <v>55</v>
      </c>
      <c r="C39" s="1" t="s">
        <v>8</v>
      </c>
      <c r="D39" s="1"/>
      <c r="E39" s="2"/>
      <c r="F39" s="18"/>
    </row>
    <row r="40" spans="1:6" s="19" customFormat="1" ht="78.75">
      <c r="A40" s="17" t="s">
        <v>56</v>
      </c>
      <c r="B40" s="1" t="s">
        <v>57</v>
      </c>
      <c r="C40" s="1" t="s">
        <v>8</v>
      </c>
      <c r="D40" s="1">
        <f>394.4+12835.18-36.35-58.5</f>
        <v>13134.73</v>
      </c>
      <c r="E40" s="2"/>
      <c r="F40" s="18"/>
    </row>
    <row r="41" spans="1:6" s="19" customFormat="1" ht="31.5">
      <c r="A41" s="17" t="s">
        <v>5</v>
      </c>
      <c r="B41" s="1" t="s">
        <v>58</v>
      </c>
      <c r="C41" s="1" t="s">
        <v>8</v>
      </c>
      <c r="D41" s="1">
        <v>3726.41</v>
      </c>
      <c r="E41" s="2"/>
      <c r="F41" s="18"/>
    </row>
    <row r="42" spans="1:6" s="19" customFormat="1" ht="31.5">
      <c r="A42" s="17" t="s">
        <v>6</v>
      </c>
      <c r="B42" s="1" t="s">
        <v>59</v>
      </c>
      <c r="C42" s="1" t="s">
        <v>8</v>
      </c>
      <c r="D42" s="1">
        <v>0</v>
      </c>
      <c r="E42" s="2"/>
      <c r="F42" s="18"/>
    </row>
    <row r="43" spans="1:6" s="19" customFormat="1" ht="94.5">
      <c r="A43" s="17" t="s">
        <v>60</v>
      </c>
      <c r="B43" s="1" t="s">
        <v>61</v>
      </c>
      <c r="C43" s="1" t="s">
        <v>8</v>
      </c>
      <c r="D43" s="1">
        <v>0</v>
      </c>
      <c r="E43" s="2"/>
      <c r="F43" s="18"/>
    </row>
    <row r="44" spans="1:6" s="19" customFormat="1" ht="31.5">
      <c r="A44" s="17" t="s">
        <v>87</v>
      </c>
      <c r="B44" s="1" t="s">
        <v>96</v>
      </c>
      <c r="C44" s="1" t="s">
        <v>8</v>
      </c>
      <c r="D44" s="1">
        <f>D45-D46</f>
        <v>1550</v>
      </c>
      <c r="E44" s="2"/>
      <c r="F44" s="18"/>
    </row>
    <row r="45" spans="1:6" s="19" customFormat="1" ht="31.5">
      <c r="A45" s="17" t="s">
        <v>97</v>
      </c>
      <c r="B45" s="1" t="s">
        <v>98</v>
      </c>
      <c r="C45" s="1" t="s">
        <v>8</v>
      </c>
      <c r="D45" s="1">
        <v>1550</v>
      </c>
      <c r="E45" s="2"/>
      <c r="F45" s="18"/>
    </row>
    <row r="46" spans="1:6" s="19" customFormat="1" ht="31.5">
      <c r="A46" s="17" t="s">
        <v>99</v>
      </c>
      <c r="B46" s="1" t="s">
        <v>100</v>
      </c>
      <c r="C46" s="1" t="s">
        <v>8</v>
      </c>
      <c r="D46" s="1"/>
      <c r="E46" s="2"/>
      <c r="F46" s="18"/>
    </row>
    <row r="47" spans="1:6" s="19" customFormat="1" ht="15.75">
      <c r="A47" s="17" t="s">
        <v>62</v>
      </c>
      <c r="B47" s="1" t="s">
        <v>63</v>
      </c>
      <c r="C47" s="1" t="s">
        <v>64</v>
      </c>
      <c r="D47" s="1">
        <v>118.5</v>
      </c>
      <c r="E47" s="3"/>
      <c r="F47" s="18"/>
    </row>
    <row r="48" spans="1:6" s="19" customFormat="1" ht="15.75">
      <c r="A48" s="17" t="s">
        <v>65</v>
      </c>
      <c r="B48" s="1" t="s">
        <v>66</v>
      </c>
      <c r="C48" s="1" t="s">
        <v>64</v>
      </c>
      <c r="D48" s="1">
        <v>14014.91</v>
      </c>
      <c r="E48" s="3">
        <f>E49+E50</f>
        <v>0</v>
      </c>
      <c r="F48" s="18"/>
    </row>
    <row r="49" spans="1:6" s="19" customFormat="1" ht="15.75">
      <c r="A49" s="17" t="s">
        <v>101</v>
      </c>
      <c r="B49" s="1" t="s">
        <v>12</v>
      </c>
      <c r="C49" s="1" t="s">
        <v>64</v>
      </c>
      <c r="D49" s="1">
        <v>0</v>
      </c>
      <c r="E49" s="2"/>
      <c r="F49" s="18"/>
    </row>
    <row r="50" spans="1:6" s="19" customFormat="1" ht="15.75">
      <c r="A50" s="17" t="s">
        <v>102</v>
      </c>
      <c r="B50" s="1" t="s">
        <v>14</v>
      </c>
      <c r="C50" s="1" t="s">
        <v>64</v>
      </c>
      <c r="D50" s="1">
        <f>D48</f>
        <v>14014.91</v>
      </c>
      <c r="E50" s="2"/>
      <c r="F50" s="18"/>
    </row>
    <row r="51" spans="1:6" s="19" customFormat="1" ht="31.5">
      <c r="A51" s="17" t="s">
        <v>67</v>
      </c>
      <c r="B51" s="1" t="s">
        <v>68</v>
      </c>
      <c r="C51" s="1" t="s">
        <v>64</v>
      </c>
      <c r="D51" s="1">
        <v>0</v>
      </c>
      <c r="E51" s="2"/>
      <c r="F51" s="18"/>
    </row>
    <row r="52" spans="1:6" s="19" customFormat="1" ht="31.5">
      <c r="A52" s="17" t="s">
        <v>69</v>
      </c>
      <c r="B52" s="1" t="s">
        <v>70</v>
      </c>
      <c r="C52" s="1" t="s">
        <v>64</v>
      </c>
      <c r="D52" s="1">
        <v>9877.71</v>
      </c>
      <c r="E52" s="3">
        <f>E53+E54</f>
        <v>0</v>
      </c>
      <c r="F52" s="18"/>
    </row>
    <row r="53" spans="1:6" s="19" customFormat="1" ht="15.75">
      <c r="A53" s="17" t="s">
        <v>103</v>
      </c>
      <c r="B53" s="1" t="s">
        <v>71</v>
      </c>
      <c r="C53" s="1" t="s">
        <v>64</v>
      </c>
      <c r="D53" s="1">
        <v>4144.51</v>
      </c>
      <c r="E53" s="2"/>
      <c r="F53" s="18"/>
    </row>
    <row r="54" spans="1:6" s="19" customFormat="1" ht="15.75">
      <c r="A54" s="17" t="s">
        <v>104</v>
      </c>
      <c r="B54" s="1" t="s">
        <v>72</v>
      </c>
      <c r="C54" s="1" t="s">
        <v>64</v>
      </c>
      <c r="D54" s="1">
        <f>D52-D53</f>
        <v>5733.199999999999</v>
      </c>
      <c r="E54" s="2"/>
      <c r="F54" s="18"/>
    </row>
    <row r="55" spans="1:6" s="19" customFormat="1" ht="15.75">
      <c r="A55" s="17" t="s">
        <v>73</v>
      </c>
      <c r="B55" s="1" t="s">
        <v>74</v>
      </c>
      <c r="C55" s="1" t="s">
        <v>75</v>
      </c>
      <c r="D55" s="1">
        <v>30</v>
      </c>
      <c r="E55" s="2"/>
      <c r="F55" s="18"/>
    </row>
    <row r="56" spans="1:6" s="19" customFormat="1" ht="31.5">
      <c r="A56" s="17" t="s">
        <v>76</v>
      </c>
      <c r="B56" s="1" t="s">
        <v>77</v>
      </c>
      <c r="C56" s="1" t="s">
        <v>78</v>
      </c>
      <c r="D56" s="1">
        <v>181.5</v>
      </c>
      <c r="E56" s="2"/>
      <c r="F56" s="18"/>
    </row>
    <row r="57" spans="1:6" s="19" customFormat="1" ht="15.75">
      <c r="A57" s="17" t="s">
        <v>79</v>
      </c>
      <c r="B57" s="1" t="s">
        <v>80</v>
      </c>
      <c r="C57" s="1" t="s">
        <v>81</v>
      </c>
      <c r="D57" s="5">
        <v>8</v>
      </c>
      <c r="E57" s="2"/>
      <c r="F57" s="18"/>
    </row>
    <row r="58" spans="1:6" s="19" customFormat="1" ht="31.5">
      <c r="A58" s="17" t="s">
        <v>82</v>
      </c>
      <c r="B58" s="1" t="s">
        <v>83</v>
      </c>
      <c r="C58" s="1" t="s">
        <v>81</v>
      </c>
      <c r="D58" s="5">
        <v>4</v>
      </c>
      <c r="E58" s="2"/>
      <c r="F58" s="18"/>
    </row>
    <row r="59" spans="1:6" s="19" customFormat="1" ht="52.5" customHeight="1">
      <c r="A59" s="17" t="s">
        <v>105</v>
      </c>
      <c r="B59" s="1" t="s">
        <v>106</v>
      </c>
      <c r="C59" s="1" t="s">
        <v>84</v>
      </c>
      <c r="D59" s="1">
        <f>3291/14133.41</f>
        <v>0.23285251046987246</v>
      </c>
      <c r="E59" s="2"/>
      <c r="F59" s="18"/>
    </row>
    <row r="60" spans="1:6" s="19" customFormat="1" ht="31.5">
      <c r="A60" s="17" t="s">
        <v>107</v>
      </c>
      <c r="B60" s="1" t="s">
        <v>85</v>
      </c>
      <c r="C60" s="1" t="s">
        <v>64</v>
      </c>
      <c r="D60" s="1">
        <f>D61</f>
        <v>22.4</v>
      </c>
      <c r="E60" s="3"/>
      <c r="F60" s="18"/>
    </row>
    <row r="61" spans="1:6" s="19" customFormat="1" ht="31.5">
      <c r="A61" s="17" t="s">
        <v>108</v>
      </c>
      <c r="B61" s="1" t="s">
        <v>86</v>
      </c>
      <c r="C61" s="1" t="s">
        <v>64</v>
      </c>
      <c r="D61" s="1">
        <v>22.4</v>
      </c>
      <c r="E61" s="2"/>
      <c r="F61" s="18"/>
    </row>
    <row r="62" spans="1:6" s="19" customFormat="1" ht="81.75" customHeight="1">
      <c r="A62" s="17" t="s">
        <v>109</v>
      </c>
      <c r="B62" s="1" t="s">
        <v>110</v>
      </c>
      <c r="C62" s="1" t="s">
        <v>75</v>
      </c>
      <c r="D62" s="1">
        <v>67.14</v>
      </c>
      <c r="E62" s="2"/>
      <c r="F62" s="18"/>
    </row>
    <row r="63" spans="1:6" s="19" customFormat="1" ht="15.75">
      <c r="A63" s="20" t="s">
        <v>123</v>
      </c>
      <c r="B63" s="21" t="s">
        <v>111</v>
      </c>
      <c r="C63" s="30"/>
      <c r="D63" s="30"/>
      <c r="E63" s="30"/>
      <c r="F63" s="30"/>
    </row>
    <row r="64" spans="1:6" s="19" customFormat="1" ht="15.75">
      <c r="A64" s="20"/>
      <c r="B64" s="21" t="s">
        <v>112</v>
      </c>
      <c r="C64" s="30"/>
      <c r="D64" s="30"/>
      <c r="E64" s="30"/>
      <c r="F64" s="30"/>
    </row>
    <row r="65" spans="1:6" s="19" customFormat="1" ht="15.75">
      <c r="A65" s="20"/>
      <c r="B65" s="21" t="s">
        <v>113</v>
      </c>
      <c r="C65" s="30"/>
      <c r="D65" s="30"/>
      <c r="E65" s="30"/>
      <c r="F65" s="30"/>
    </row>
    <row r="66" spans="1:6" s="19" customFormat="1" ht="15.75">
      <c r="A66" s="20"/>
      <c r="B66" s="21" t="s">
        <v>114</v>
      </c>
      <c r="C66" s="30"/>
      <c r="D66" s="30"/>
      <c r="E66" s="30"/>
      <c r="F66" s="30"/>
    </row>
    <row r="67" spans="1:6" s="19" customFormat="1" ht="31.5">
      <c r="A67" s="20"/>
      <c r="B67" s="21" t="s">
        <v>115</v>
      </c>
      <c r="C67" s="30"/>
      <c r="D67" s="30"/>
      <c r="E67" s="30"/>
      <c r="F67" s="30"/>
    </row>
    <row r="68" spans="1:6" s="19" customFormat="1" ht="15.75">
      <c r="A68" s="20"/>
      <c r="B68" s="21" t="s">
        <v>116</v>
      </c>
      <c r="C68" s="30"/>
      <c r="D68" s="30"/>
      <c r="E68" s="30"/>
      <c r="F68" s="30"/>
    </row>
    <row r="69" spans="1:5" s="19" customFormat="1" ht="15.75">
      <c r="A69" s="22"/>
      <c r="B69" s="23"/>
      <c r="C69" s="24"/>
      <c r="D69" s="24"/>
      <c r="E69" s="24"/>
    </row>
    <row r="70" spans="1:6" s="19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19" customFormat="1" ht="17.25" customHeight="1">
      <c r="A71" s="13"/>
      <c r="B71" s="14"/>
      <c r="C71" s="14"/>
      <c r="D71" s="14"/>
      <c r="E71" s="14"/>
      <c r="F71" s="14"/>
    </row>
    <row r="72" spans="1:6" s="19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6"/>
      <c r="B73" s="4"/>
      <c r="C73" s="4"/>
      <c r="D73" s="4"/>
      <c r="E73" s="4"/>
      <c r="F73" s="4"/>
    </row>
    <row r="74" spans="1:6" ht="15.75">
      <c r="A74" s="6"/>
      <c r="B74" s="4"/>
      <c r="C74" s="4"/>
      <c r="D74" s="4"/>
      <c r="E74" s="4"/>
      <c r="F74" s="4"/>
    </row>
    <row r="75" spans="1:6" ht="15.75">
      <c r="A75" s="6"/>
      <c r="B75" s="4"/>
      <c r="C75" s="4"/>
      <c r="D75" s="4"/>
      <c r="E75" s="4"/>
      <c r="F75" s="4"/>
    </row>
    <row r="76" spans="1:6" ht="15.75">
      <c r="A76" s="6"/>
      <c r="B76" s="4"/>
      <c r="C76" s="4"/>
      <c r="D76" s="4"/>
      <c r="E76" s="4"/>
      <c r="F76" s="4"/>
    </row>
    <row r="77" spans="1:6" ht="15.75">
      <c r="A77" s="6"/>
      <c r="B77" s="4"/>
      <c r="C77" s="4"/>
      <c r="D77" s="4"/>
      <c r="E77" s="4"/>
      <c r="F77" s="4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2010-12-16T01:20:37Z</cp:lastPrinted>
  <dcterms:created xsi:type="dcterms:W3CDTF">2010-05-25T03:00:19Z</dcterms:created>
  <dcterms:modified xsi:type="dcterms:W3CDTF">2010-12-16T06:51:38Z</dcterms:modified>
  <cp:category/>
  <cp:version/>
  <cp:contentType/>
  <cp:contentStatus/>
</cp:coreProperties>
</file>