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 холодн вода" sheetId="1" r:id="rId1"/>
    <sheet name="фин-хоз деят произв водосн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'фин-хоз деят холодн вода'!$A$1:$F$72</definedName>
  </definedNames>
  <calcPr fullCalcOnLoad="1"/>
</workbook>
</file>

<file path=xl/sharedStrings.xml><?xml version="1.0" encoding="utf-8"?>
<sst xmlns="http://schemas.openxmlformats.org/spreadsheetml/2006/main" count="348" uniqueCount="130">
  <si>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</si>
  <si>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</si>
  <si>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</si>
  <si>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</si>
  <si>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</si>
  <si>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</si>
  <si>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</si>
  <si>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</si>
  <si>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</si>
  <si>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</si>
  <si>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</si>
  <si>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</si>
  <si>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</si>
  <si>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</si>
  <si>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</si>
  <si>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</si>
  <si>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</si>
  <si>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</si>
  <si>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</si>
  <si>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</si>
  <si>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</si>
  <si>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</si>
  <si>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</si>
  <si>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</si>
  <si>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</si>
  <si>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</si>
  <si>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</si>
  <si>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</si>
  <si>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</si>
  <si>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</si>
  <si>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</si>
  <si>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</si>
  <si>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</si>
  <si>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</si>
  <si>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</si>
  <si>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</si>
  <si>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</si>
  <si>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</si>
  <si>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</si>
  <si>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</si>
  <si>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</si>
  <si>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</si>
  <si>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</si>
  <si>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</si>
  <si>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</si>
  <si>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</si>
  <si>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</si>
  <si>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</si>
  <si>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</si>
  <si>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</si>
  <si>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</si>
  <si>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</si>
  <si>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</si>
  <si>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</si>
  <si>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</si>
  <si>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</si>
  <si>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</si>
  <si>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</si>
  <si>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</si>
  <si>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</si>
  <si>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</si>
  <si>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</si>
  <si>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</si>
  <si>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</si>
  <si>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</si>
  <si>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</si>
  <si>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</si>
  <si>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</si>
  <si>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</si>
  <si>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</si>
  <si>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</si>
  <si>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</si>
  <si>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</si>
  <si>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</si>
  <si>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</si>
  <si>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</si>
  <si>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</si>
  <si>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</si>
  <si>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</si>
  <si>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</si>
  <si>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</si>
  <si>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</si>
  <si>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</si>
  <si>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</si>
  <si>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</si>
  <si>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</si>
  <si>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</si>
  <si>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</si>
  <si>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</si>
  <si>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</si>
  <si>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</si>
  <si>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</si>
  <si>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</si>
  <si>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</si>
  <si>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</si>
  <si>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</si>
  <si>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</si>
  <si>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</si>
  <si>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</si>
  <si>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</si>
  <si>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</si>
  <si>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</si>
  <si>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</si>
  <si>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</si>
  <si>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</si>
  <si>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</si>
  <si>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</si>
  <si>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</si>
  <si>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</si>
  <si>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</si>
  <si>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</si>
  <si>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</si>
  <si>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</si>
  <si>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</si>
  <si>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</si>
  <si>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</si>
  <si>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</si>
  <si>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</si>
  <si>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</si>
  <si>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</si>
  <si>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</si>
  <si>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</si>
  <si>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</si>
  <si>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</si>
  <si>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</si>
  <si>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</si>
  <si>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ФГУП ПО КХК "ЕНИСЕЙ"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</si>
  <si>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_____2011____________год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</si>
  <si>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</si>
  <si>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на холодную воду  на _____2011____________год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</si>
</sst>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0.0000000"/>
    <numFmt numFmtId="175" formatCode="0.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70">
      <selection activeCell="C83" sqref="C83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118</v>
      </c>
    </row>
    <row r="2" ht="19.5" thickBot="1">
      <c r="F2" s="14"/>
    </row>
    <row r="3" spans="1:6" ht="75.75" customHeight="1" thickBot="1">
      <c r="A3" s="35" t="s">
        <v>129</v>
      </c>
      <c r="B3" s="36"/>
      <c r="C3" s="36"/>
      <c r="D3" s="36"/>
      <c r="E3" s="36"/>
      <c r="F3" s="37"/>
    </row>
    <row r="4" spans="1:6" ht="33" customHeight="1" thickBot="1">
      <c r="A4" s="20"/>
      <c r="B4" s="42" t="s">
        <v>126</v>
      </c>
      <c r="C4" s="42"/>
      <c r="D4" s="42"/>
      <c r="E4" s="42"/>
      <c r="F4" s="20"/>
    </row>
    <row r="5" spans="1:6" ht="23.25" customHeight="1">
      <c r="A5" s="20"/>
      <c r="B5" s="43" t="s">
        <v>120</v>
      </c>
      <c r="C5" s="43"/>
      <c r="D5" s="43"/>
      <c r="E5" s="43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 customHeight="1">
      <c r="A7" s="31" t="s">
        <v>0</v>
      </c>
      <c r="B7" s="31" t="s">
        <v>1</v>
      </c>
      <c r="C7" s="31" t="s">
        <v>2</v>
      </c>
      <c r="D7" s="38" t="s">
        <v>121</v>
      </c>
      <c r="E7" s="39"/>
      <c r="F7" s="33" t="s">
        <v>93</v>
      </c>
    </row>
    <row r="8" spans="1:6" ht="47.25">
      <c r="A8" s="32"/>
      <c r="B8" s="32"/>
      <c r="C8" s="32"/>
      <c r="D8" s="3" t="s">
        <v>116</v>
      </c>
      <c r="E8" s="3" t="s">
        <v>117</v>
      </c>
      <c r="F8" s="34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6" t="s">
        <v>3</v>
      </c>
      <c r="B10" s="2" t="s">
        <v>87</v>
      </c>
      <c r="C10" s="38" t="s">
        <v>128</v>
      </c>
      <c r="D10" s="45"/>
      <c r="E10" s="39"/>
      <c r="F10" s="10"/>
    </row>
    <row r="11" spans="1:6" s="9" customFormat="1" ht="15.75">
      <c r="A11" s="6" t="s">
        <v>4</v>
      </c>
      <c r="B11" s="2" t="s">
        <v>94</v>
      </c>
      <c r="C11" s="3" t="s">
        <v>7</v>
      </c>
      <c r="D11" s="22">
        <f>D12+D41</f>
        <v>1582.2832799999999</v>
      </c>
      <c r="E11" s="7">
        <f>E12+E41</f>
        <v>0</v>
      </c>
      <c r="F11" s="10"/>
    </row>
    <row r="12" spans="1:6" s="9" customFormat="1" ht="47.25">
      <c r="A12" s="6">
        <v>3</v>
      </c>
      <c r="B12" s="2" t="s">
        <v>8</v>
      </c>
      <c r="C12" s="3" t="s">
        <v>7</v>
      </c>
      <c r="D12" s="22">
        <f>D13+D24+D26+D27+D29+D32+D35+D40</f>
        <v>1544.48328</v>
      </c>
      <c r="E12" s="7">
        <f>E13+E20+E24+E26+E27+E29+E32+E35+E40</f>
        <v>0</v>
      </c>
      <c r="F12" s="10"/>
    </row>
    <row r="13" spans="1:6" s="9" customFormat="1" ht="31.5">
      <c r="A13" s="6" t="s">
        <v>9</v>
      </c>
      <c r="B13" s="2" t="s">
        <v>88</v>
      </c>
      <c r="C13" s="3" t="s">
        <v>7</v>
      </c>
      <c r="D13" s="22">
        <f>D17</f>
        <v>942.9763999999999</v>
      </c>
      <c r="E13" s="8">
        <v>0</v>
      </c>
      <c r="F13" s="10"/>
    </row>
    <row r="14" spans="1:6" s="9" customFormat="1" ht="15.75">
      <c r="A14" s="6" t="s">
        <v>10</v>
      </c>
      <c r="B14" s="2" t="s">
        <v>11</v>
      </c>
      <c r="C14" s="3" t="s">
        <v>7</v>
      </c>
      <c r="D14" s="3">
        <v>0</v>
      </c>
      <c r="E14" s="23">
        <f>E15*E16</f>
        <v>0</v>
      </c>
      <c r="F14" s="10"/>
    </row>
    <row r="15" spans="1:6" s="9" customFormat="1" ht="15.75">
      <c r="A15" s="6"/>
      <c r="B15" s="2" t="s">
        <v>89</v>
      </c>
      <c r="C15" s="3" t="s">
        <v>90</v>
      </c>
      <c r="D15" s="3">
        <v>0</v>
      </c>
      <c r="E15" s="7">
        <v>0</v>
      </c>
      <c r="F15" s="10"/>
    </row>
    <row r="16" spans="1:6" s="9" customFormat="1" ht="15.75">
      <c r="A16" s="6"/>
      <c r="B16" s="2" t="s">
        <v>91</v>
      </c>
      <c r="C16" s="3" t="s">
        <v>92</v>
      </c>
      <c r="D16" s="3">
        <v>0</v>
      </c>
      <c r="E16" s="7">
        <v>0</v>
      </c>
      <c r="F16" s="10"/>
    </row>
    <row r="17" spans="1:6" s="9" customFormat="1" ht="15.75">
      <c r="A17" s="6" t="s">
        <v>12</v>
      </c>
      <c r="B17" s="4" t="s">
        <v>13</v>
      </c>
      <c r="C17" s="3" t="s">
        <v>7</v>
      </c>
      <c r="D17" s="22">
        <f>D18*D19</f>
        <v>942.9763999999999</v>
      </c>
      <c r="E17" s="23">
        <f>E18*E19</f>
        <v>0</v>
      </c>
      <c r="F17" s="10"/>
    </row>
    <row r="18" spans="1:6" s="9" customFormat="1" ht="15.75">
      <c r="A18" s="6"/>
      <c r="B18" s="2" t="s">
        <v>89</v>
      </c>
      <c r="C18" s="3" t="s">
        <v>90</v>
      </c>
      <c r="D18" s="3">
        <v>101</v>
      </c>
      <c r="E18" s="7">
        <v>0</v>
      </c>
      <c r="F18" s="10"/>
    </row>
    <row r="19" spans="1:6" s="9" customFormat="1" ht="15.75">
      <c r="A19" s="6"/>
      <c r="B19" s="2" t="s">
        <v>91</v>
      </c>
      <c r="C19" s="3" t="s">
        <v>92</v>
      </c>
      <c r="D19" s="22">
        <v>9.3364</v>
      </c>
      <c r="E19" s="7">
        <v>0</v>
      </c>
      <c r="F19" s="10"/>
    </row>
    <row r="20" spans="1:6" s="9" customFormat="1" ht="63">
      <c r="A20" s="6" t="s">
        <v>14</v>
      </c>
      <c r="B20" s="2" t="s">
        <v>15</v>
      </c>
      <c r="C20" s="3" t="s">
        <v>7</v>
      </c>
      <c r="D20" s="3">
        <v>0</v>
      </c>
      <c r="E20" s="7">
        <v>0</v>
      </c>
      <c r="F20" s="10"/>
    </row>
    <row r="21" spans="1:6" s="9" customFormat="1" ht="15.75">
      <c r="A21" s="6" t="s">
        <v>16</v>
      </c>
      <c r="B21" s="2" t="s">
        <v>17</v>
      </c>
      <c r="C21" s="3" t="s">
        <v>18</v>
      </c>
      <c r="D21" s="3">
        <v>0</v>
      </c>
      <c r="E21" s="24">
        <v>0</v>
      </c>
      <c r="F21" s="10"/>
    </row>
    <row r="22" spans="1:6" s="9" customFormat="1" ht="31.5">
      <c r="A22" s="6" t="s">
        <v>19</v>
      </c>
      <c r="B22" s="2" t="s">
        <v>20</v>
      </c>
      <c r="C22" s="3" t="s">
        <v>21</v>
      </c>
      <c r="D22" s="3">
        <v>0</v>
      </c>
      <c r="E22" s="24">
        <v>0</v>
      </c>
      <c r="F22" s="10"/>
    </row>
    <row r="23" spans="1:6" s="9" customFormat="1" ht="31.5">
      <c r="A23" s="6" t="s">
        <v>22</v>
      </c>
      <c r="B23" s="2" t="s">
        <v>125</v>
      </c>
      <c r="C23" s="3" t="s">
        <v>7</v>
      </c>
      <c r="D23" s="3">
        <v>0</v>
      </c>
      <c r="E23" s="24">
        <v>0</v>
      </c>
      <c r="F23" s="10"/>
    </row>
    <row r="24" spans="1:6" s="9" customFormat="1" ht="31.5">
      <c r="A24" s="6" t="s">
        <v>23</v>
      </c>
      <c r="B24" s="2" t="s">
        <v>24</v>
      </c>
      <c r="C24" s="3" t="s">
        <v>7</v>
      </c>
      <c r="D24" s="3">
        <v>93.77</v>
      </c>
      <c r="E24" s="24">
        <v>0</v>
      </c>
      <c r="F24" s="10"/>
    </row>
    <row r="25" spans="1:6" s="9" customFormat="1" ht="31.5">
      <c r="A25" s="6" t="s">
        <v>25</v>
      </c>
      <c r="B25" s="4" t="s">
        <v>119</v>
      </c>
      <c r="C25" s="3" t="s">
        <v>26</v>
      </c>
      <c r="D25" s="3">
        <v>0.7</v>
      </c>
      <c r="E25" s="24">
        <v>0</v>
      </c>
      <c r="F25" s="10"/>
    </row>
    <row r="26" spans="1:6" s="9" customFormat="1" ht="31.5">
      <c r="A26" s="6" t="s">
        <v>27</v>
      </c>
      <c r="B26" s="2" t="s">
        <v>28</v>
      </c>
      <c r="C26" s="3" t="s">
        <v>7</v>
      </c>
      <c r="D26" s="22">
        <f>D24*0.344</f>
        <v>32.256879999999995</v>
      </c>
      <c r="E26" s="24">
        <f>E24*0.264</f>
        <v>0</v>
      </c>
      <c r="F26" s="10"/>
    </row>
    <row r="27" spans="1:6" s="9" customFormat="1" ht="31.5">
      <c r="A27" s="6" t="s">
        <v>29</v>
      </c>
      <c r="B27" s="2" t="s">
        <v>30</v>
      </c>
      <c r="C27" s="3" t="s">
        <v>7</v>
      </c>
      <c r="D27" s="3">
        <v>12.5</v>
      </c>
      <c r="E27" s="24">
        <v>0</v>
      </c>
      <c r="F27" s="10"/>
    </row>
    <row r="28" spans="1:6" s="9" customFormat="1" ht="31.5">
      <c r="A28" s="6" t="s">
        <v>31</v>
      </c>
      <c r="B28" s="2" t="s">
        <v>32</v>
      </c>
      <c r="C28" s="3" t="s">
        <v>7</v>
      </c>
      <c r="D28" s="3">
        <v>0</v>
      </c>
      <c r="E28" s="24">
        <v>0</v>
      </c>
      <c r="F28" s="10"/>
    </row>
    <row r="29" spans="1:6" s="9" customFormat="1" ht="31.5">
      <c r="A29" s="6" t="s">
        <v>33</v>
      </c>
      <c r="B29" s="2" t="s">
        <v>34</v>
      </c>
      <c r="C29" s="3" t="s">
        <v>7</v>
      </c>
      <c r="D29" s="3">
        <v>169.51</v>
      </c>
      <c r="E29" s="24">
        <v>0</v>
      </c>
      <c r="F29" s="10"/>
    </row>
    <row r="30" spans="1:6" s="9" customFormat="1" ht="31.5">
      <c r="A30" s="6" t="s">
        <v>35</v>
      </c>
      <c r="B30" s="2" t="s">
        <v>36</v>
      </c>
      <c r="C30" s="3" t="s">
        <v>7</v>
      </c>
      <c r="D30" s="3">
        <v>100.56</v>
      </c>
      <c r="E30" s="24">
        <v>0</v>
      </c>
      <c r="F30" s="10"/>
    </row>
    <row r="31" spans="1:6" s="9" customFormat="1" ht="31.5">
      <c r="A31" s="6" t="s">
        <v>37</v>
      </c>
      <c r="B31" s="2" t="s">
        <v>38</v>
      </c>
      <c r="C31" s="3" t="s">
        <v>7</v>
      </c>
      <c r="D31" s="22">
        <f>D30*0.344</f>
        <v>34.592639999999996</v>
      </c>
      <c r="E31" s="24">
        <f>E30*0.264</f>
        <v>0</v>
      </c>
      <c r="F31" s="10"/>
    </row>
    <row r="32" spans="1:6" s="9" customFormat="1" ht="31.5">
      <c r="A32" s="6" t="s">
        <v>39</v>
      </c>
      <c r="B32" s="2" t="s">
        <v>40</v>
      </c>
      <c r="C32" s="3" t="s">
        <v>7</v>
      </c>
      <c r="D32" s="3">
        <v>151.01</v>
      </c>
      <c r="E32" s="24">
        <v>0</v>
      </c>
      <c r="F32" s="10"/>
    </row>
    <row r="33" spans="1:6" s="9" customFormat="1" ht="15.75">
      <c r="A33" s="6" t="s">
        <v>41</v>
      </c>
      <c r="B33" s="2" t="s">
        <v>42</v>
      </c>
      <c r="C33" s="3" t="s">
        <v>7</v>
      </c>
      <c r="D33" s="3">
        <v>98.33</v>
      </c>
      <c r="E33" s="24">
        <v>0</v>
      </c>
      <c r="F33" s="10"/>
    </row>
    <row r="34" spans="1:6" s="9" customFormat="1" ht="15.75">
      <c r="A34" s="6" t="s">
        <v>43</v>
      </c>
      <c r="B34" s="2" t="s">
        <v>44</v>
      </c>
      <c r="C34" s="3" t="s">
        <v>7</v>
      </c>
      <c r="D34" s="22">
        <f>D33*0.344</f>
        <v>33.82552</v>
      </c>
      <c r="E34" s="24">
        <f>E33*0.264</f>
        <v>0</v>
      </c>
      <c r="F34" s="10"/>
    </row>
    <row r="35" spans="1:6" s="9" customFormat="1" ht="31.5">
      <c r="A35" s="6" t="s">
        <v>45</v>
      </c>
      <c r="B35" s="2" t="s">
        <v>46</v>
      </c>
      <c r="C35" s="3" t="s">
        <v>7</v>
      </c>
      <c r="D35" s="3">
        <v>142.46</v>
      </c>
      <c r="E35" s="24">
        <v>0</v>
      </c>
      <c r="F35" s="10"/>
    </row>
    <row r="36" spans="1:6" s="9" customFormat="1" ht="15.75">
      <c r="A36" s="6" t="s">
        <v>47</v>
      </c>
      <c r="B36" s="2" t="s">
        <v>48</v>
      </c>
      <c r="C36" s="3" t="s">
        <v>7</v>
      </c>
      <c r="D36" s="3">
        <v>0</v>
      </c>
      <c r="E36" s="24">
        <v>0</v>
      </c>
      <c r="F36" s="10"/>
    </row>
    <row r="37" spans="1:6" s="9" customFormat="1" ht="15.75">
      <c r="A37" s="6" t="s">
        <v>49</v>
      </c>
      <c r="B37" s="2" t="s">
        <v>50</v>
      </c>
      <c r="C37" s="3" t="s">
        <v>7</v>
      </c>
      <c r="D37" s="3">
        <v>22.18</v>
      </c>
      <c r="E37" s="24">
        <v>3.5</v>
      </c>
      <c r="F37" s="10"/>
    </row>
    <row r="38" spans="1:6" s="9" customFormat="1" ht="15.75">
      <c r="A38" s="6" t="s">
        <v>51</v>
      </c>
      <c r="B38" s="2" t="s">
        <v>52</v>
      </c>
      <c r="C38" s="3" t="s">
        <v>7</v>
      </c>
      <c r="D38" s="3">
        <v>89.51</v>
      </c>
      <c r="E38" s="24">
        <v>0</v>
      </c>
      <c r="F38" s="10"/>
    </row>
    <row r="39" spans="1:6" s="9" customFormat="1" ht="31.5">
      <c r="A39" s="6" t="s">
        <v>53</v>
      </c>
      <c r="B39" s="2" t="s">
        <v>54</v>
      </c>
      <c r="C39" s="3" t="s">
        <v>7</v>
      </c>
      <c r="D39" s="22">
        <f>D38*0.344</f>
        <v>30.791439999999998</v>
      </c>
      <c r="E39" s="24">
        <f>E38*0.264</f>
        <v>0</v>
      </c>
      <c r="F39" s="10"/>
    </row>
    <row r="40" spans="1:6" s="9" customFormat="1" ht="65.25" customHeight="1">
      <c r="A40" s="6" t="s">
        <v>55</v>
      </c>
      <c r="B40" s="2" t="s">
        <v>56</v>
      </c>
      <c r="C40" s="3" t="s">
        <v>7</v>
      </c>
      <c r="D40" s="3">
        <v>0</v>
      </c>
      <c r="E40" s="24">
        <v>0</v>
      </c>
      <c r="F40" s="10"/>
    </row>
    <row r="41" spans="1:6" s="9" customFormat="1" ht="31.5">
      <c r="A41" s="6" t="s">
        <v>5</v>
      </c>
      <c r="B41" s="2" t="s">
        <v>57</v>
      </c>
      <c r="C41" s="3" t="s">
        <v>7</v>
      </c>
      <c r="D41" s="3">
        <v>37.8</v>
      </c>
      <c r="E41" s="24">
        <v>0</v>
      </c>
      <c r="F41" s="10"/>
    </row>
    <row r="42" spans="1:6" s="9" customFormat="1" ht="31.5">
      <c r="A42" s="6" t="s">
        <v>6</v>
      </c>
      <c r="B42" s="2" t="s">
        <v>58</v>
      </c>
      <c r="C42" s="3" t="s">
        <v>7</v>
      </c>
      <c r="D42" s="3">
        <v>0</v>
      </c>
      <c r="E42" s="24">
        <v>0</v>
      </c>
      <c r="F42" s="10"/>
    </row>
    <row r="43" spans="1:6" s="9" customFormat="1" ht="94.5">
      <c r="A43" s="6" t="s">
        <v>59</v>
      </c>
      <c r="B43" s="2" t="s">
        <v>60</v>
      </c>
      <c r="C43" s="3" t="s">
        <v>7</v>
      </c>
      <c r="D43" s="3">
        <v>0</v>
      </c>
      <c r="E43" s="24">
        <v>0</v>
      </c>
      <c r="F43" s="10"/>
    </row>
    <row r="44" spans="1:6" s="9" customFormat="1" ht="31.5">
      <c r="A44" s="6" t="s">
        <v>86</v>
      </c>
      <c r="B44" s="2" t="s">
        <v>95</v>
      </c>
      <c r="C44" s="3" t="s">
        <v>7</v>
      </c>
      <c r="D44" s="3">
        <v>0</v>
      </c>
      <c r="E44" s="24">
        <v>0</v>
      </c>
      <c r="F44" s="10"/>
    </row>
    <row r="45" spans="1:6" s="9" customFormat="1" ht="31.5">
      <c r="A45" s="6" t="s">
        <v>96</v>
      </c>
      <c r="B45" s="2" t="s">
        <v>97</v>
      </c>
      <c r="C45" s="3" t="s">
        <v>7</v>
      </c>
      <c r="D45" s="3">
        <v>0</v>
      </c>
      <c r="E45" s="24">
        <v>0</v>
      </c>
      <c r="F45" s="10"/>
    </row>
    <row r="46" spans="1:6" s="9" customFormat="1" ht="31.5">
      <c r="A46" s="6" t="s">
        <v>98</v>
      </c>
      <c r="B46" s="2" t="s">
        <v>99</v>
      </c>
      <c r="C46" s="3" t="s">
        <v>7</v>
      </c>
      <c r="D46" s="3">
        <v>0</v>
      </c>
      <c r="E46" s="24">
        <v>0</v>
      </c>
      <c r="F46" s="10"/>
    </row>
    <row r="47" spans="1:6" s="9" customFormat="1" ht="15.75">
      <c r="A47" s="6" t="s">
        <v>61</v>
      </c>
      <c r="B47" s="2" t="s">
        <v>62</v>
      </c>
      <c r="C47" s="3" t="s">
        <v>63</v>
      </c>
      <c r="D47" s="3">
        <v>0</v>
      </c>
      <c r="E47" s="25">
        <v>0</v>
      </c>
      <c r="F47" s="10"/>
    </row>
    <row r="48" spans="1:6" s="9" customFormat="1" ht="15.75">
      <c r="A48" s="6" t="s">
        <v>64</v>
      </c>
      <c r="B48" s="2" t="s">
        <v>65</v>
      </c>
      <c r="C48" s="3" t="s">
        <v>63</v>
      </c>
      <c r="D48" s="3">
        <v>101</v>
      </c>
      <c r="E48" s="25">
        <f>E49+E50</f>
        <v>0</v>
      </c>
      <c r="F48" s="10"/>
    </row>
    <row r="49" spans="1:6" s="9" customFormat="1" ht="15.75">
      <c r="A49" s="6" t="s">
        <v>100</v>
      </c>
      <c r="B49" s="2" t="s">
        <v>11</v>
      </c>
      <c r="C49" s="3" t="s">
        <v>63</v>
      </c>
      <c r="D49" s="3">
        <v>0</v>
      </c>
      <c r="E49" s="24">
        <v>0</v>
      </c>
      <c r="F49" s="10"/>
    </row>
    <row r="50" spans="1:6" s="9" customFormat="1" ht="15.75">
      <c r="A50" s="6" t="s">
        <v>101</v>
      </c>
      <c r="B50" s="2" t="s">
        <v>13</v>
      </c>
      <c r="C50" s="3" t="s">
        <v>63</v>
      </c>
      <c r="D50" s="3">
        <v>101</v>
      </c>
      <c r="E50" s="24"/>
      <c r="F50" s="10"/>
    </row>
    <row r="51" spans="1:6" s="9" customFormat="1" ht="31.5">
      <c r="A51" s="6" t="s">
        <v>66</v>
      </c>
      <c r="B51" s="2" t="s">
        <v>67</v>
      </c>
      <c r="C51" s="3" t="s">
        <v>63</v>
      </c>
      <c r="D51" s="3">
        <v>0</v>
      </c>
      <c r="E51" s="24">
        <v>0</v>
      </c>
      <c r="F51" s="10"/>
    </row>
    <row r="52" spans="1:6" s="9" customFormat="1" ht="31.5">
      <c r="A52" s="6" t="s">
        <v>68</v>
      </c>
      <c r="B52" s="2" t="s">
        <v>69</v>
      </c>
      <c r="C52" s="3" t="s">
        <v>63</v>
      </c>
      <c r="D52" s="3">
        <v>87</v>
      </c>
      <c r="E52" s="25">
        <f>E53+E54</f>
        <v>0</v>
      </c>
      <c r="F52" s="10"/>
    </row>
    <row r="53" spans="1:6" s="9" customFormat="1" ht="15.75">
      <c r="A53" s="6" t="s">
        <v>102</v>
      </c>
      <c r="B53" s="2" t="s">
        <v>70</v>
      </c>
      <c r="C53" s="3" t="s">
        <v>63</v>
      </c>
      <c r="D53" s="3">
        <v>87</v>
      </c>
      <c r="E53" s="24"/>
      <c r="F53" s="10"/>
    </row>
    <row r="54" spans="1:6" s="9" customFormat="1" ht="15.75">
      <c r="A54" s="6" t="s">
        <v>103</v>
      </c>
      <c r="B54" s="2" t="s">
        <v>71</v>
      </c>
      <c r="C54" s="3" t="s">
        <v>63</v>
      </c>
      <c r="D54" s="3">
        <v>0</v>
      </c>
      <c r="E54" s="24">
        <v>0</v>
      </c>
      <c r="F54" s="10"/>
    </row>
    <row r="55" spans="1:6" s="9" customFormat="1" ht="15.75">
      <c r="A55" s="6" t="s">
        <v>72</v>
      </c>
      <c r="B55" s="2" t="s">
        <v>73</v>
      </c>
      <c r="C55" s="3" t="s">
        <v>74</v>
      </c>
      <c r="D55" s="3">
        <v>14</v>
      </c>
      <c r="E55" s="24"/>
      <c r="F55" s="10"/>
    </row>
    <row r="56" spans="1:6" s="9" customFormat="1" ht="31.5">
      <c r="A56" s="6" t="s">
        <v>75</v>
      </c>
      <c r="B56" s="2" t="s">
        <v>76</v>
      </c>
      <c r="C56" s="3" t="s">
        <v>77</v>
      </c>
      <c r="D56" s="3">
        <v>40.5</v>
      </c>
      <c r="E56" s="24"/>
      <c r="F56" s="10"/>
    </row>
    <row r="57" spans="1:6" s="9" customFormat="1" ht="15.75">
      <c r="A57" s="6" t="s">
        <v>78</v>
      </c>
      <c r="B57" s="2" t="s">
        <v>79</v>
      </c>
      <c r="C57" s="3" t="s">
        <v>80</v>
      </c>
      <c r="D57" s="3">
        <v>0</v>
      </c>
      <c r="E57" s="24">
        <v>0</v>
      </c>
      <c r="F57" s="10"/>
    </row>
    <row r="58" spans="1:6" s="9" customFormat="1" ht="31.5">
      <c r="A58" s="6" t="s">
        <v>81</v>
      </c>
      <c r="B58" s="2" t="s">
        <v>82</v>
      </c>
      <c r="C58" s="3" t="s">
        <v>80</v>
      </c>
      <c r="D58" s="3">
        <v>0</v>
      </c>
      <c r="E58" s="24">
        <v>0</v>
      </c>
      <c r="F58" s="10"/>
    </row>
    <row r="59" spans="1:6" s="9" customFormat="1" ht="52.5" customHeight="1">
      <c r="A59" s="6" t="s">
        <v>104</v>
      </c>
      <c r="B59" s="2" t="s">
        <v>105</v>
      </c>
      <c r="C59" s="3" t="s">
        <v>83</v>
      </c>
      <c r="D59" s="3">
        <v>0</v>
      </c>
      <c r="E59" s="24">
        <v>0</v>
      </c>
      <c r="F59" s="10"/>
    </row>
    <row r="60" spans="1:6" s="9" customFormat="1" ht="31.5">
      <c r="A60" s="6" t="s">
        <v>106</v>
      </c>
      <c r="B60" s="2" t="s">
        <v>84</v>
      </c>
      <c r="C60" s="3" t="s">
        <v>63</v>
      </c>
      <c r="D60" s="26">
        <v>5.846</v>
      </c>
      <c r="E60" s="25"/>
      <c r="F60" s="10"/>
    </row>
    <row r="61" spans="1:6" s="9" customFormat="1" ht="31.5">
      <c r="A61" s="6" t="s">
        <v>107</v>
      </c>
      <c r="B61" s="2" t="s">
        <v>85</v>
      </c>
      <c r="C61" s="3" t="s">
        <v>63</v>
      </c>
      <c r="D61" s="26">
        <v>5.846</v>
      </c>
      <c r="E61" s="24"/>
      <c r="F61" s="10"/>
    </row>
    <row r="62" spans="1:6" s="9" customFormat="1" ht="81.75" customHeight="1">
      <c r="A62" s="6" t="s">
        <v>108</v>
      </c>
      <c r="B62" s="2" t="s">
        <v>109</v>
      </c>
      <c r="C62" s="3" t="s">
        <v>74</v>
      </c>
      <c r="D62" s="3">
        <v>1.62</v>
      </c>
      <c r="E62" s="24"/>
      <c r="F62" s="10"/>
    </row>
    <row r="63" spans="1:6" s="9" customFormat="1" ht="15.75">
      <c r="A63" s="15" t="s">
        <v>122</v>
      </c>
      <c r="B63" s="16" t="s">
        <v>110</v>
      </c>
      <c r="C63" s="40"/>
      <c r="D63" s="40"/>
      <c r="E63" s="40"/>
      <c r="F63" s="40"/>
    </row>
    <row r="64" spans="1:6" s="9" customFormat="1" ht="15.75">
      <c r="A64" s="15"/>
      <c r="B64" s="16" t="s">
        <v>111</v>
      </c>
      <c r="C64" s="40"/>
      <c r="D64" s="40"/>
      <c r="E64" s="40"/>
      <c r="F64" s="40"/>
    </row>
    <row r="65" spans="1:6" s="9" customFormat="1" ht="15.75">
      <c r="A65" s="15"/>
      <c r="B65" s="16" t="s">
        <v>112</v>
      </c>
      <c r="C65" s="40"/>
      <c r="D65" s="40"/>
      <c r="E65" s="40"/>
      <c r="F65" s="40"/>
    </row>
    <row r="66" spans="1:6" s="9" customFormat="1" ht="15.75">
      <c r="A66" s="15"/>
      <c r="B66" s="16" t="s">
        <v>113</v>
      </c>
      <c r="C66" s="40"/>
      <c r="D66" s="40"/>
      <c r="E66" s="40"/>
      <c r="F66" s="40"/>
    </row>
    <row r="67" spans="1:6" s="9" customFormat="1" ht="31.5">
      <c r="A67" s="15"/>
      <c r="B67" s="16" t="s">
        <v>114</v>
      </c>
      <c r="C67" s="40"/>
      <c r="D67" s="40"/>
      <c r="E67" s="40"/>
      <c r="F67" s="40"/>
    </row>
    <row r="68" spans="1:6" s="9" customFormat="1" ht="15.75">
      <c r="A68" s="15"/>
      <c r="B68" s="16" t="s">
        <v>115</v>
      </c>
      <c r="C68" s="40"/>
      <c r="D68" s="40"/>
      <c r="E68" s="40"/>
      <c r="F68" s="40"/>
    </row>
    <row r="69" spans="1:5" s="9" customFormat="1" ht="15.75">
      <c r="A69" s="17"/>
      <c r="B69" s="18"/>
      <c r="C69" s="17"/>
      <c r="D69" s="17"/>
      <c r="E69" s="11"/>
    </row>
    <row r="70" spans="1:6" s="9" customFormat="1" ht="30.75" customHeight="1">
      <c r="A70" s="44" t="s">
        <v>124</v>
      </c>
      <c r="B70" s="44"/>
      <c r="C70" s="44"/>
      <c r="D70" s="44"/>
      <c r="E70" s="44"/>
      <c r="F70" s="44"/>
    </row>
    <row r="71" spans="1:6" s="9" customFormat="1" ht="17.25" customHeight="1">
      <c r="A71" s="41" t="s">
        <v>123</v>
      </c>
      <c r="B71" s="41"/>
      <c r="C71" s="41"/>
      <c r="D71" s="41"/>
      <c r="E71" s="41"/>
      <c r="F71" s="41"/>
    </row>
    <row r="72" spans="1:6" s="9" customFormat="1" ht="39.75" customHeight="1">
      <c r="A72" s="41"/>
      <c r="B72" s="41"/>
      <c r="C72" s="41"/>
      <c r="D72" s="41"/>
      <c r="E72" s="41"/>
      <c r="F72" s="41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13">
    <mergeCell ref="A7:A8"/>
    <mergeCell ref="B7:B8"/>
    <mergeCell ref="A71:F71"/>
    <mergeCell ref="C7:C8"/>
    <mergeCell ref="F7:F8"/>
    <mergeCell ref="A3:F3"/>
    <mergeCell ref="D7:E7"/>
    <mergeCell ref="C63:F68"/>
    <mergeCell ref="A72:F72"/>
    <mergeCell ref="B4:E4"/>
    <mergeCell ref="B5:E5"/>
    <mergeCell ref="A70:F70"/>
    <mergeCell ref="C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5" zoomScaleSheetLayoutView="75" workbookViewId="0" topLeftCell="A64">
      <selection activeCell="A71" sqref="A71:F71"/>
    </sheetView>
  </sheetViews>
  <sheetFormatPr defaultColWidth="9.00390625" defaultRowHeight="12.75"/>
  <cols>
    <col min="1" max="1" width="6.125" style="0" customWidth="1"/>
    <col min="2" max="2" width="31.625" style="0" customWidth="1"/>
    <col min="3" max="3" width="16.125" style="0" customWidth="1"/>
    <col min="4" max="4" width="15.25390625" style="0" customWidth="1"/>
    <col min="5" max="5" width="22.25390625" style="0" customWidth="1"/>
    <col min="6" max="6" width="28.875" style="0" customWidth="1"/>
  </cols>
  <sheetData>
    <row r="1" spans="1:6" ht="18.75">
      <c r="A1" s="12"/>
      <c r="B1" s="13"/>
      <c r="C1" s="12"/>
      <c r="D1" s="12"/>
      <c r="E1" s="1"/>
      <c r="F1" s="14" t="s">
        <v>118</v>
      </c>
    </row>
    <row r="2" spans="1:6" ht="19.5" thickBot="1">
      <c r="A2" s="12"/>
      <c r="B2" s="13"/>
      <c r="C2" s="12"/>
      <c r="D2" s="12"/>
      <c r="E2" s="1"/>
      <c r="F2" s="14"/>
    </row>
    <row r="3" spans="1:6" ht="84.75" customHeight="1" thickBot="1">
      <c r="A3" s="35" t="s">
        <v>127</v>
      </c>
      <c r="B3" s="36"/>
      <c r="C3" s="36"/>
      <c r="D3" s="36"/>
      <c r="E3" s="36"/>
      <c r="F3" s="37"/>
    </row>
    <row r="4" spans="1:6" ht="21" thickBot="1">
      <c r="A4" s="20"/>
      <c r="B4" s="42" t="s">
        <v>126</v>
      </c>
      <c r="C4" s="42"/>
      <c r="D4" s="42"/>
      <c r="E4" s="42"/>
      <c r="F4" s="20"/>
    </row>
    <row r="5" spans="1:6" ht="20.25">
      <c r="A5" s="20"/>
      <c r="B5" s="43" t="s">
        <v>120</v>
      </c>
      <c r="C5" s="43"/>
      <c r="D5" s="43"/>
      <c r="E5" s="43"/>
      <c r="F5" s="46"/>
    </row>
    <row r="6" spans="1:6" ht="15.75">
      <c r="A6" s="5"/>
      <c r="B6" s="5"/>
      <c r="C6" s="5"/>
      <c r="D6" s="5"/>
      <c r="E6" s="21"/>
      <c r="F6" s="47"/>
    </row>
    <row r="7" spans="1:6" ht="31.5" customHeight="1">
      <c r="A7" s="31" t="s">
        <v>0</v>
      </c>
      <c r="B7" s="31" t="s">
        <v>1</v>
      </c>
      <c r="C7" s="31" t="s">
        <v>2</v>
      </c>
      <c r="D7" s="48" t="s">
        <v>121</v>
      </c>
      <c r="E7" s="49"/>
      <c r="F7" s="33" t="s">
        <v>93</v>
      </c>
    </row>
    <row r="8" spans="1:6" ht="31.5">
      <c r="A8" s="32"/>
      <c r="B8" s="32"/>
      <c r="C8" s="32"/>
      <c r="D8" s="4" t="s">
        <v>116</v>
      </c>
      <c r="E8" s="4" t="s">
        <v>117</v>
      </c>
      <c r="F8" s="34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ht="30.75" customHeight="1">
      <c r="A10" s="27" t="s">
        <v>3</v>
      </c>
      <c r="B10" s="4" t="s">
        <v>87</v>
      </c>
      <c r="C10" s="38" t="s">
        <v>128</v>
      </c>
      <c r="D10" s="45"/>
      <c r="E10" s="39"/>
      <c r="F10" s="28"/>
    </row>
    <row r="11" spans="1:6" ht="31.5">
      <c r="A11" s="27" t="s">
        <v>4</v>
      </c>
      <c r="B11" s="4" t="s">
        <v>94</v>
      </c>
      <c r="C11" s="4" t="s">
        <v>7</v>
      </c>
      <c r="D11" s="22">
        <f>D12+D41</f>
        <v>4149.19096</v>
      </c>
      <c r="E11" s="22">
        <f>E12+E41</f>
        <v>0</v>
      </c>
      <c r="F11" s="28"/>
    </row>
    <row r="12" spans="1:6" ht="63">
      <c r="A12" s="27">
        <v>3</v>
      </c>
      <c r="B12" s="4" t="s">
        <v>8</v>
      </c>
      <c r="C12" s="4" t="s">
        <v>7</v>
      </c>
      <c r="D12" s="22">
        <f>D13+D24+D26+D27+D29+D32+D35+D40</f>
        <v>4119.79096</v>
      </c>
      <c r="E12" s="22">
        <f>E13+E24+E26+E27+E29+E32+E35+E40</f>
        <v>0</v>
      </c>
      <c r="F12" s="28"/>
    </row>
    <row r="13" spans="1:6" ht="31.5">
      <c r="A13" s="27" t="s">
        <v>9</v>
      </c>
      <c r="B13" s="4" t="s">
        <v>88</v>
      </c>
      <c r="C13" s="4" t="s">
        <v>7</v>
      </c>
      <c r="D13" s="22">
        <f>D17</f>
        <v>330.4</v>
      </c>
      <c r="E13" s="22">
        <f>E17</f>
        <v>0</v>
      </c>
      <c r="F13" s="28"/>
    </row>
    <row r="14" spans="1:6" ht="15.75">
      <c r="A14" s="27" t="s">
        <v>10</v>
      </c>
      <c r="B14" s="4" t="s">
        <v>11</v>
      </c>
      <c r="C14" s="4" t="s">
        <v>7</v>
      </c>
      <c r="D14" s="3">
        <v>0</v>
      </c>
      <c r="E14" s="3">
        <v>0</v>
      </c>
      <c r="F14" s="28"/>
    </row>
    <row r="15" spans="1:6" ht="15.75">
      <c r="A15" s="27"/>
      <c r="B15" s="4" t="s">
        <v>89</v>
      </c>
      <c r="C15" s="4" t="s">
        <v>90</v>
      </c>
      <c r="D15" s="3">
        <v>0</v>
      </c>
      <c r="E15" s="3">
        <v>0</v>
      </c>
      <c r="F15" s="28"/>
    </row>
    <row r="16" spans="1:6" ht="15.75">
      <c r="A16" s="27"/>
      <c r="B16" s="4" t="s">
        <v>91</v>
      </c>
      <c r="C16" s="4" t="s">
        <v>92</v>
      </c>
      <c r="D16" s="3">
        <v>0</v>
      </c>
      <c r="E16" s="3">
        <v>0</v>
      </c>
      <c r="F16" s="28"/>
    </row>
    <row r="17" spans="1:6" ht="15.75">
      <c r="A17" s="27" t="s">
        <v>12</v>
      </c>
      <c r="B17" s="4" t="s">
        <v>13</v>
      </c>
      <c r="C17" s="4" t="s">
        <v>7</v>
      </c>
      <c r="D17" s="22">
        <f>D18*D19</f>
        <v>330.4</v>
      </c>
      <c r="E17" s="22">
        <f>E18*E19</f>
        <v>0</v>
      </c>
      <c r="F17" s="28"/>
    </row>
    <row r="18" spans="1:6" ht="15.75">
      <c r="A18" s="27"/>
      <c r="B18" s="4" t="s">
        <v>89</v>
      </c>
      <c r="C18" s="4" t="s">
        <v>90</v>
      </c>
      <c r="D18" s="3">
        <v>280</v>
      </c>
      <c r="E18" s="3">
        <v>0</v>
      </c>
      <c r="F18" s="28"/>
    </row>
    <row r="19" spans="1:6" ht="15.75">
      <c r="A19" s="27"/>
      <c r="B19" s="4" t="s">
        <v>91</v>
      </c>
      <c r="C19" s="4" t="s">
        <v>92</v>
      </c>
      <c r="D19" s="22">
        <v>1.18</v>
      </c>
      <c r="E19" s="22">
        <v>0</v>
      </c>
      <c r="F19" s="28"/>
    </row>
    <row r="20" spans="1:6" ht="94.5">
      <c r="A20" s="27" t="s">
        <v>14</v>
      </c>
      <c r="B20" s="4" t="s">
        <v>15</v>
      </c>
      <c r="C20" s="4" t="s">
        <v>7</v>
      </c>
      <c r="D20" s="22">
        <f>D22*D21</f>
        <v>1740.203784</v>
      </c>
      <c r="E20" s="22">
        <f>E22*E21</f>
        <v>0</v>
      </c>
      <c r="F20" s="28"/>
    </row>
    <row r="21" spans="1:6" ht="31.5">
      <c r="A21" s="27" t="s">
        <v>16</v>
      </c>
      <c r="B21" s="4" t="s">
        <v>17</v>
      </c>
      <c r="C21" s="4" t="s">
        <v>18</v>
      </c>
      <c r="D21" s="22">
        <f>1.58*1.143</f>
        <v>1.80594</v>
      </c>
      <c r="E21" s="22">
        <v>0</v>
      </c>
      <c r="F21" s="28"/>
    </row>
    <row r="22" spans="1:6" ht="31.5">
      <c r="A22" s="27" t="s">
        <v>19</v>
      </c>
      <c r="B22" s="4" t="s">
        <v>20</v>
      </c>
      <c r="C22" s="4" t="s">
        <v>21</v>
      </c>
      <c r="D22" s="3">
        <v>963.6</v>
      </c>
      <c r="E22" s="3">
        <v>0</v>
      </c>
      <c r="F22" s="28"/>
    </row>
    <row r="23" spans="1:6" ht="47.25">
      <c r="A23" s="27" t="s">
        <v>22</v>
      </c>
      <c r="B23" s="4" t="s">
        <v>125</v>
      </c>
      <c r="C23" s="4" t="s">
        <v>7</v>
      </c>
      <c r="D23" s="3">
        <v>0</v>
      </c>
      <c r="E23" s="3">
        <v>0</v>
      </c>
      <c r="F23" s="28"/>
    </row>
    <row r="24" spans="1:6" ht="47.25">
      <c r="A24" s="27" t="s">
        <v>23</v>
      </c>
      <c r="B24" s="4" t="s">
        <v>24</v>
      </c>
      <c r="C24" s="4" t="s">
        <v>7</v>
      </c>
      <c r="D24" s="3">
        <v>875.09</v>
      </c>
      <c r="E24" s="3">
        <v>0</v>
      </c>
      <c r="F24" s="28"/>
    </row>
    <row r="25" spans="1:6" ht="47.25">
      <c r="A25" s="27" t="s">
        <v>25</v>
      </c>
      <c r="B25" s="4" t="s">
        <v>119</v>
      </c>
      <c r="C25" s="4" t="s">
        <v>26</v>
      </c>
      <c r="D25" s="3">
        <v>9.9</v>
      </c>
      <c r="E25" s="3">
        <v>0</v>
      </c>
      <c r="F25" s="28"/>
    </row>
    <row r="26" spans="1:6" ht="47.25">
      <c r="A26" s="27" t="s">
        <v>27</v>
      </c>
      <c r="B26" s="4" t="s">
        <v>28</v>
      </c>
      <c r="C26" s="4" t="s">
        <v>7</v>
      </c>
      <c r="D26" s="22">
        <f>D24*0.344</f>
        <v>301.03096</v>
      </c>
      <c r="E26" s="22">
        <f>E24*0.344</f>
        <v>0</v>
      </c>
      <c r="F26" s="28"/>
    </row>
    <row r="27" spans="1:6" ht="47.25">
      <c r="A27" s="27" t="s">
        <v>29</v>
      </c>
      <c r="B27" s="4" t="s">
        <v>30</v>
      </c>
      <c r="C27" s="4" t="s">
        <v>7</v>
      </c>
      <c r="D27" s="3">
        <v>51.3</v>
      </c>
      <c r="E27" s="3">
        <v>0</v>
      </c>
      <c r="F27" s="28"/>
    </row>
    <row r="28" spans="1:6" ht="47.25">
      <c r="A28" s="27" t="s">
        <v>31</v>
      </c>
      <c r="B28" s="4" t="s">
        <v>32</v>
      </c>
      <c r="C28" s="4" t="s">
        <v>7</v>
      </c>
      <c r="D28" s="3">
        <v>0</v>
      </c>
      <c r="E28" s="3">
        <v>0</v>
      </c>
      <c r="F28" s="28"/>
    </row>
    <row r="29" spans="1:6" ht="47.25">
      <c r="A29" s="27" t="s">
        <v>33</v>
      </c>
      <c r="B29" s="4" t="s">
        <v>34</v>
      </c>
      <c r="C29" s="4" t="s">
        <v>7</v>
      </c>
      <c r="D29" s="3">
        <v>798.08</v>
      </c>
      <c r="E29" s="3">
        <v>0</v>
      </c>
      <c r="F29" s="28"/>
    </row>
    <row r="30" spans="1:6" ht="31.5">
      <c r="A30" s="27" t="s">
        <v>35</v>
      </c>
      <c r="B30" s="4" t="s">
        <v>36</v>
      </c>
      <c r="C30" s="4" t="s">
        <v>7</v>
      </c>
      <c r="D30" s="3">
        <v>502.8</v>
      </c>
      <c r="E30" s="3">
        <v>0</v>
      </c>
      <c r="F30" s="28"/>
    </row>
    <row r="31" spans="1:6" ht="31.5">
      <c r="A31" s="27" t="s">
        <v>37</v>
      </c>
      <c r="B31" s="4" t="s">
        <v>38</v>
      </c>
      <c r="C31" s="4" t="s">
        <v>7</v>
      </c>
      <c r="D31" s="22">
        <f>D30*0.344</f>
        <v>172.9632</v>
      </c>
      <c r="E31" s="22">
        <f>E30*0.344</f>
        <v>0</v>
      </c>
      <c r="F31" s="28"/>
    </row>
    <row r="32" spans="1:6" ht="47.25">
      <c r="A32" s="27" t="s">
        <v>39</v>
      </c>
      <c r="B32" s="4" t="s">
        <v>40</v>
      </c>
      <c r="C32" s="4" t="s">
        <v>7</v>
      </c>
      <c r="D32" s="3">
        <v>957.19</v>
      </c>
      <c r="E32" s="3">
        <v>0</v>
      </c>
      <c r="F32" s="28"/>
    </row>
    <row r="33" spans="1:6" ht="15.75">
      <c r="A33" s="27" t="s">
        <v>41</v>
      </c>
      <c r="B33" s="4" t="s">
        <v>42</v>
      </c>
      <c r="C33" s="4" t="s">
        <v>7</v>
      </c>
      <c r="D33" s="3">
        <v>545.83</v>
      </c>
      <c r="E33" s="3">
        <v>0</v>
      </c>
      <c r="F33" s="28"/>
    </row>
    <row r="34" spans="1:6" ht="31.5">
      <c r="A34" s="27" t="s">
        <v>43</v>
      </c>
      <c r="B34" s="4" t="s">
        <v>44</v>
      </c>
      <c r="C34" s="4" t="s">
        <v>7</v>
      </c>
      <c r="D34" s="22">
        <f>D33*0.344</f>
        <v>187.76552</v>
      </c>
      <c r="E34" s="22">
        <f>E33*0.344</f>
        <v>0</v>
      </c>
      <c r="F34" s="28"/>
    </row>
    <row r="35" spans="1:6" ht="47.25">
      <c r="A35" s="27" t="s">
        <v>45</v>
      </c>
      <c r="B35" s="4" t="s">
        <v>46</v>
      </c>
      <c r="C35" s="4" t="s">
        <v>7</v>
      </c>
      <c r="D35" s="3">
        <v>806.7</v>
      </c>
      <c r="E35" s="3">
        <v>0</v>
      </c>
      <c r="F35" s="28"/>
    </row>
    <row r="36" spans="1:6" ht="31.5">
      <c r="A36" s="27" t="s">
        <v>47</v>
      </c>
      <c r="B36" s="4" t="s">
        <v>48</v>
      </c>
      <c r="C36" s="4" t="s">
        <v>7</v>
      </c>
      <c r="D36" s="3">
        <v>197.6</v>
      </c>
      <c r="E36" s="3">
        <v>0</v>
      </c>
      <c r="F36" s="28"/>
    </row>
    <row r="37" spans="1:6" ht="31.5">
      <c r="A37" s="27" t="s">
        <v>49</v>
      </c>
      <c r="B37" s="4" t="s">
        <v>50</v>
      </c>
      <c r="C37" s="4" t="s">
        <v>7</v>
      </c>
      <c r="D37" s="3">
        <v>7.61</v>
      </c>
      <c r="E37" s="3">
        <v>0</v>
      </c>
      <c r="F37" s="28"/>
    </row>
    <row r="38" spans="1:6" ht="31.5">
      <c r="A38" s="27" t="s">
        <v>51</v>
      </c>
      <c r="B38" s="4" t="s">
        <v>52</v>
      </c>
      <c r="C38" s="4" t="s">
        <v>7</v>
      </c>
      <c r="D38" s="3">
        <v>447.53</v>
      </c>
      <c r="E38" s="3">
        <v>0</v>
      </c>
      <c r="F38" s="28"/>
    </row>
    <row r="39" spans="1:6" ht="47.25">
      <c r="A39" s="27" t="s">
        <v>53</v>
      </c>
      <c r="B39" s="4" t="s">
        <v>54</v>
      </c>
      <c r="C39" s="4" t="s">
        <v>7</v>
      </c>
      <c r="D39" s="22">
        <f>D38*0.344</f>
        <v>153.95031999999998</v>
      </c>
      <c r="E39" s="22">
        <f>E38*0.344</f>
        <v>0</v>
      </c>
      <c r="F39" s="28"/>
    </row>
    <row r="40" spans="1:6" ht="94.5">
      <c r="A40" s="27" t="s">
        <v>55</v>
      </c>
      <c r="B40" s="4" t="s">
        <v>56</v>
      </c>
      <c r="C40" s="4" t="s">
        <v>7</v>
      </c>
      <c r="D40" s="3">
        <v>0</v>
      </c>
      <c r="E40" s="3">
        <v>0</v>
      </c>
      <c r="F40" s="28"/>
    </row>
    <row r="41" spans="1:6" ht="63">
      <c r="A41" s="27" t="s">
        <v>5</v>
      </c>
      <c r="B41" s="4" t="s">
        <v>57</v>
      </c>
      <c r="C41" s="4" t="s">
        <v>7</v>
      </c>
      <c r="D41" s="3">
        <v>29.4</v>
      </c>
      <c r="E41" s="3">
        <v>0</v>
      </c>
      <c r="F41" s="28"/>
    </row>
    <row r="42" spans="1:6" ht="47.25">
      <c r="A42" s="27" t="s">
        <v>6</v>
      </c>
      <c r="B42" s="4" t="s">
        <v>58</v>
      </c>
      <c r="C42" s="4" t="s">
        <v>7</v>
      </c>
      <c r="D42" s="3">
        <v>0</v>
      </c>
      <c r="E42" s="3">
        <v>0</v>
      </c>
      <c r="F42" s="28"/>
    </row>
    <row r="43" spans="1:6" ht="128.25" customHeight="1">
      <c r="A43" s="27" t="s">
        <v>59</v>
      </c>
      <c r="B43" s="4" t="s">
        <v>60</v>
      </c>
      <c r="C43" s="4" t="s">
        <v>7</v>
      </c>
      <c r="D43" s="3">
        <v>0</v>
      </c>
      <c r="E43" s="3">
        <v>0</v>
      </c>
      <c r="F43" s="28"/>
    </row>
    <row r="44" spans="1:6" ht="47.25">
      <c r="A44" s="27" t="s">
        <v>86</v>
      </c>
      <c r="B44" s="4" t="s">
        <v>95</v>
      </c>
      <c r="C44" s="4" t="s">
        <v>7</v>
      </c>
      <c r="D44" s="3">
        <v>0</v>
      </c>
      <c r="E44" s="3">
        <v>0</v>
      </c>
      <c r="F44" s="28"/>
    </row>
    <row r="45" spans="1:6" ht="31.5">
      <c r="A45" s="27" t="s">
        <v>96</v>
      </c>
      <c r="B45" s="4" t="s">
        <v>97</v>
      </c>
      <c r="C45" s="4" t="s">
        <v>7</v>
      </c>
      <c r="D45" s="3">
        <v>0</v>
      </c>
      <c r="E45" s="3">
        <v>0</v>
      </c>
      <c r="F45" s="28"/>
    </row>
    <row r="46" spans="1:6" ht="31.5">
      <c r="A46" s="27" t="s">
        <v>98</v>
      </c>
      <c r="B46" s="4" t="s">
        <v>99</v>
      </c>
      <c r="C46" s="4" t="s">
        <v>7</v>
      </c>
      <c r="D46" s="3">
        <v>0</v>
      </c>
      <c r="E46" s="3">
        <v>0</v>
      </c>
      <c r="F46" s="28"/>
    </row>
    <row r="47" spans="1:6" ht="15.75">
      <c r="A47" s="27" t="s">
        <v>61</v>
      </c>
      <c r="B47" s="4" t="s">
        <v>62</v>
      </c>
      <c r="C47" s="4" t="s">
        <v>63</v>
      </c>
      <c r="D47" s="3">
        <v>0</v>
      </c>
      <c r="E47" s="3">
        <v>0</v>
      </c>
      <c r="F47" s="28"/>
    </row>
    <row r="48" spans="1:6" ht="31.5">
      <c r="A48" s="27" t="s">
        <v>64</v>
      </c>
      <c r="B48" s="4" t="s">
        <v>65</v>
      </c>
      <c r="C48" s="4" t="s">
        <v>63</v>
      </c>
      <c r="D48" s="3">
        <v>280</v>
      </c>
      <c r="E48" s="3">
        <v>0</v>
      </c>
      <c r="F48" s="28"/>
    </row>
    <row r="49" spans="1:6" ht="15.75">
      <c r="A49" s="27" t="s">
        <v>100</v>
      </c>
      <c r="B49" s="4" t="s">
        <v>11</v>
      </c>
      <c r="C49" s="4" t="s">
        <v>63</v>
      </c>
      <c r="D49" s="3">
        <v>280</v>
      </c>
      <c r="E49" s="3">
        <v>0</v>
      </c>
      <c r="F49" s="28"/>
    </row>
    <row r="50" spans="1:6" ht="15.75">
      <c r="A50" s="27" t="s">
        <v>101</v>
      </c>
      <c r="B50" s="4" t="s">
        <v>13</v>
      </c>
      <c r="C50" s="4" t="s">
        <v>63</v>
      </c>
      <c r="D50" s="3">
        <v>0</v>
      </c>
      <c r="E50" s="3">
        <v>0</v>
      </c>
      <c r="F50" s="28"/>
    </row>
    <row r="51" spans="1:6" ht="31.5">
      <c r="A51" s="27" t="s">
        <v>66</v>
      </c>
      <c r="B51" s="4" t="s">
        <v>67</v>
      </c>
      <c r="C51" s="4" t="s">
        <v>63</v>
      </c>
      <c r="D51" s="3">
        <v>0</v>
      </c>
      <c r="E51" s="3">
        <v>0</v>
      </c>
      <c r="F51" s="28"/>
    </row>
    <row r="52" spans="1:6" ht="47.25">
      <c r="A52" s="27" t="s">
        <v>68</v>
      </c>
      <c r="B52" s="4" t="s">
        <v>69</v>
      </c>
      <c r="C52" s="4" t="s">
        <v>63</v>
      </c>
      <c r="D52" s="3">
        <v>280</v>
      </c>
      <c r="E52" s="3">
        <v>0</v>
      </c>
      <c r="F52" s="28"/>
    </row>
    <row r="53" spans="1:6" ht="15.75">
      <c r="A53" s="27" t="s">
        <v>102</v>
      </c>
      <c r="B53" s="4" t="s">
        <v>70</v>
      </c>
      <c r="C53" s="4" t="s">
        <v>63</v>
      </c>
      <c r="D53" s="3">
        <v>280</v>
      </c>
      <c r="E53" s="3">
        <v>0</v>
      </c>
      <c r="F53" s="28"/>
    </row>
    <row r="54" spans="1:6" ht="15.75">
      <c r="A54" s="27" t="s">
        <v>103</v>
      </c>
      <c r="B54" s="4" t="s">
        <v>71</v>
      </c>
      <c r="C54" s="4" t="s">
        <v>63</v>
      </c>
      <c r="D54" s="3">
        <v>0</v>
      </c>
      <c r="E54" s="3">
        <v>0</v>
      </c>
      <c r="F54" s="28"/>
    </row>
    <row r="55" spans="1:6" ht="15.75">
      <c r="A55" s="27" t="s">
        <v>72</v>
      </c>
      <c r="B55" s="4" t="s">
        <v>73</v>
      </c>
      <c r="C55" s="4" t="s">
        <v>74</v>
      </c>
      <c r="D55" s="3">
        <v>0</v>
      </c>
      <c r="E55" s="3">
        <v>0</v>
      </c>
      <c r="F55" s="28"/>
    </row>
    <row r="56" spans="1:6" ht="47.25">
      <c r="A56" s="27" t="s">
        <v>75</v>
      </c>
      <c r="B56" s="4" t="s">
        <v>76</v>
      </c>
      <c r="C56" s="4" t="s">
        <v>77</v>
      </c>
      <c r="D56" s="3">
        <v>55.3</v>
      </c>
      <c r="E56" s="3">
        <v>0</v>
      </c>
      <c r="F56" s="28"/>
    </row>
    <row r="57" spans="1:6" ht="15.75">
      <c r="A57" s="27" t="s">
        <v>78</v>
      </c>
      <c r="B57" s="4" t="s">
        <v>79</v>
      </c>
      <c r="C57" s="4" t="s">
        <v>80</v>
      </c>
      <c r="D57" s="3">
        <v>0</v>
      </c>
      <c r="E57" s="3">
        <v>0</v>
      </c>
      <c r="F57" s="28"/>
    </row>
    <row r="58" spans="1:6" ht="31.5">
      <c r="A58" s="27" t="s">
        <v>81</v>
      </c>
      <c r="B58" s="4" t="s">
        <v>82</v>
      </c>
      <c r="C58" s="4" t="s">
        <v>80</v>
      </c>
      <c r="D58" s="3">
        <v>2</v>
      </c>
      <c r="E58" s="3">
        <v>0</v>
      </c>
      <c r="F58" s="28"/>
    </row>
    <row r="59" spans="1:6" ht="82.5" customHeight="1">
      <c r="A59" s="27" t="s">
        <v>104</v>
      </c>
      <c r="B59" s="4" t="s">
        <v>105</v>
      </c>
      <c r="C59" s="4" t="s">
        <v>83</v>
      </c>
      <c r="D59" s="30">
        <f>D22/D56</f>
        <v>17.4249547920434</v>
      </c>
      <c r="E59" s="30" t="e">
        <f>E22/E56</f>
        <v>#DIV/0!</v>
      </c>
      <c r="F59" s="28"/>
    </row>
    <row r="60" spans="1:6" ht="47.25">
      <c r="A60" s="27" t="s">
        <v>106</v>
      </c>
      <c r="B60" s="4" t="s">
        <v>84</v>
      </c>
      <c r="C60" s="4" t="s">
        <v>63</v>
      </c>
      <c r="D60" s="26">
        <v>46.5</v>
      </c>
      <c r="E60" s="26">
        <v>0</v>
      </c>
      <c r="F60" s="28"/>
    </row>
    <row r="61" spans="1:6" ht="47.25">
      <c r="A61" s="27" t="s">
        <v>107</v>
      </c>
      <c r="B61" s="4" t="s">
        <v>85</v>
      </c>
      <c r="C61" s="4" t="s">
        <v>63</v>
      </c>
      <c r="D61" s="26">
        <v>0</v>
      </c>
      <c r="E61" s="26">
        <v>0</v>
      </c>
      <c r="F61" s="28"/>
    </row>
    <row r="62" spans="1:6" ht="126">
      <c r="A62" s="27" t="s">
        <v>108</v>
      </c>
      <c r="B62" s="4" t="s">
        <v>109</v>
      </c>
      <c r="C62" s="4" t="s">
        <v>74</v>
      </c>
      <c r="D62" s="3">
        <v>1.76</v>
      </c>
      <c r="E62" s="3">
        <v>0</v>
      </c>
      <c r="F62" s="28"/>
    </row>
    <row r="63" spans="1:6" ht="31.5">
      <c r="A63" s="28" t="s">
        <v>122</v>
      </c>
      <c r="B63" s="29" t="s">
        <v>110</v>
      </c>
      <c r="C63" s="50"/>
      <c r="D63" s="50"/>
      <c r="E63" s="50"/>
      <c r="F63" s="50"/>
    </row>
    <row r="64" spans="1:6" ht="31.5">
      <c r="A64" s="28"/>
      <c r="B64" s="29" t="s">
        <v>111</v>
      </c>
      <c r="C64" s="50"/>
      <c r="D64" s="50"/>
      <c r="E64" s="50"/>
      <c r="F64" s="50"/>
    </row>
    <row r="65" spans="1:6" ht="31.5">
      <c r="A65" s="28"/>
      <c r="B65" s="29" t="s">
        <v>112</v>
      </c>
      <c r="C65" s="50"/>
      <c r="D65" s="50"/>
      <c r="E65" s="50"/>
      <c r="F65" s="50"/>
    </row>
    <row r="66" spans="1:6" ht="31.5">
      <c r="A66" s="28"/>
      <c r="B66" s="29" t="s">
        <v>113</v>
      </c>
      <c r="C66" s="50"/>
      <c r="D66" s="50"/>
      <c r="E66" s="50"/>
      <c r="F66" s="50"/>
    </row>
    <row r="67" spans="1:6" ht="31.5">
      <c r="A67" s="28"/>
      <c r="B67" s="29" t="s">
        <v>114</v>
      </c>
      <c r="C67" s="50"/>
      <c r="D67" s="50"/>
      <c r="E67" s="50"/>
      <c r="F67" s="50"/>
    </row>
    <row r="68" spans="1:6" ht="31.5">
      <c r="A68" s="28"/>
      <c r="B68" s="29" t="s">
        <v>115</v>
      </c>
      <c r="C68" s="50"/>
      <c r="D68" s="50"/>
      <c r="E68" s="50"/>
      <c r="F68" s="50"/>
    </row>
    <row r="69" spans="1:6" ht="30.75" customHeight="1">
      <c r="A69" s="44" t="s">
        <v>124</v>
      </c>
      <c r="B69" s="44"/>
      <c r="C69" s="44"/>
      <c r="D69" s="44"/>
      <c r="E69" s="44"/>
      <c r="F69" s="44"/>
    </row>
    <row r="70" spans="1:6" ht="36" customHeight="1">
      <c r="A70" s="41" t="s">
        <v>123</v>
      </c>
      <c r="B70" s="41"/>
      <c r="C70" s="41"/>
      <c r="D70" s="41"/>
      <c r="E70" s="41"/>
      <c r="F70" s="41"/>
    </row>
    <row r="71" spans="1:6" ht="33.75" customHeight="1">
      <c r="A71" s="41"/>
      <c r="B71" s="41"/>
      <c r="C71" s="41"/>
      <c r="D71" s="41"/>
      <c r="E71" s="41"/>
      <c r="F71" s="41"/>
    </row>
  </sheetData>
  <sheetProtection/>
  <mergeCells count="14">
    <mergeCell ref="A3:F3"/>
    <mergeCell ref="B4:E4"/>
    <mergeCell ref="B5:E5"/>
    <mergeCell ref="D7:E7"/>
    <mergeCell ref="C10:E10"/>
    <mergeCell ref="C63:F68"/>
    <mergeCell ref="A7:A8"/>
    <mergeCell ref="B7:B8"/>
    <mergeCell ref="C7:C8"/>
    <mergeCell ref="F7:F8"/>
    <mergeCell ref="A69:F69"/>
    <mergeCell ref="A71:F71"/>
    <mergeCell ref="F5:F6"/>
    <mergeCell ref="A70:F70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2011-02-07T08:32:34Z</cp:lastPrinted>
  <dcterms:created xsi:type="dcterms:W3CDTF">2010-05-25T03:00:19Z</dcterms:created>
  <dcterms:modified xsi:type="dcterms:W3CDTF">2011-02-07T08:33:26Z</dcterms:modified>
  <cp:category/>
  <cp:version/>
  <cp:contentType/>
  <cp:contentStatus/>
</cp:coreProperties>
</file>