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<sst xmlns="http://schemas.openxmlformats.org/spreadsheetml/2006/main" count="176" uniqueCount="131">
  <si>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</si>
  <si>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</si>
  <si>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</si>
  <si>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</si>
  <si>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</si>
  <si>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</si>
  <si>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</si>
  <si>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</si>
  <si>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</si>
  <si>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</si>
  <si>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</si>
  <si>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</si>
  <si>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</si>
  <si>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</si>
  <si>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</si>
  <si>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</si>
  <si>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</si>
  <si>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</si>
  <si>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</si>
  <si>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</si>
  <si>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</si>
  <si>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</si>
  <si>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</si>
  <si>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</si>
  <si>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</si>
  <si>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</si>
  <si>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</si>
  <si>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</si>
  <si>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</si>
  <si>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</si>
  <si>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</si>
  <si>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</si>
  <si>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</si>
  <si>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</si>
  <si>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</si>
  <si>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</si>
  <si>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</si>
  <si>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</si>
  <si>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</si>
  <si>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</si>
  <si>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</si>
  <si>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</si>
  <si>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</si>
  <si>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</si>
  <si>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</si>
  <si>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</si>
  <si>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</si>
  <si>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</si>
  <si>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</si>
  <si>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</si>
  <si>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</si>
  <si>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</si>
  <si>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</si>
  <si>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</si>
  <si>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</si>
  <si>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</si>
  <si>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</si>
  <si>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</si>
  <si>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</si>
  <si>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</si>
  <si>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</si>
  <si>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</si>
  <si>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</si>
  <si>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</si>
  <si>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</si>
  <si>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</si>
  <si>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</si>
  <si>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</si>
  <si>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</si>
  <si>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</si>
  <si>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</si>
  <si>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</si>
  <si>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</si>
  <si>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</si>
  <si>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</si>
  <si>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</si>
  <si>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</si>
  <si>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</si>
  <si>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</si>
  <si>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</si>
  <si>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</si>
  <si>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</si>
  <si>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</si>
  <si>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</si>
  <si>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</si>
  <si>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</si>
  <si>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</si>
  <si>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</si>
  <si>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</si>
  <si>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</si>
  <si>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</si>
  <si>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</si>
  <si>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</si>
  <si>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</si>
  <si>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</si>
  <si>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</si>
  <si>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</si>
  <si>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</si>
  <si>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</si>
  <si>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</si>
  <si>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</si>
  <si>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</si>
  <si>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</si>
  <si>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</si>
  <si>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</si>
  <si>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</si>
  <si>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</si>
  <si>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</si>
  <si>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</si>
  <si>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</si>
  <si>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</si>
  <si>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</si>
  <si>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</si>
  <si>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</si>
  <si>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</si>
  <si>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</si>
  <si>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</si>
  <si>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</si>
  <si>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</si>
  <si>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</si>
  <si>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</si>
  <si>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</si>
  <si>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</si>
  <si>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</si>
  <si>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</si>
  <si>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</si>
  <si>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</si>
  <si>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 год</t>
  </si>
  <si>
    <t>ООО "Водоканал" г.Боготола</t>
  </si>
  <si>
    <t>Водоснабжение</t>
  </si>
  <si>
    <t>водный налог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</si>
</sst>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64">
      <selection activeCell="D21" sqref="D2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12.87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24"/>
      <c r="B4" s="38" t="s">
        <v>128</v>
      </c>
      <c r="C4" s="38"/>
      <c r="D4" s="38"/>
      <c r="E4" s="38"/>
      <c r="F4" s="24"/>
    </row>
    <row r="5" spans="1:6" ht="23.25" customHeight="1">
      <c r="A5" s="24"/>
      <c r="B5" s="39" t="s">
        <v>121</v>
      </c>
      <c r="C5" s="39"/>
      <c r="D5" s="39"/>
      <c r="E5" s="39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 customHeight="1">
      <c r="A10" s="6" t="s">
        <v>3</v>
      </c>
      <c r="B10" s="2" t="s">
        <v>88</v>
      </c>
      <c r="C10" s="3" t="s">
        <v>7</v>
      </c>
      <c r="D10" s="34" t="s">
        <v>129</v>
      </c>
      <c r="E10" s="35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39365.67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f>D21+D24+D25+D27+D28+D29+D30+D33+D36+D13</f>
        <v>39143.72</v>
      </c>
      <c r="E12" s="7"/>
      <c r="F12" s="29"/>
    </row>
    <row r="13" spans="1:6" s="11" customFormat="1" ht="15.75">
      <c r="A13" s="6"/>
      <c r="B13" s="2" t="s">
        <v>130</v>
      </c>
      <c r="C13" s="3"/>
      <c r="D13" s="3">
        <v>192.92</v>
      </c>
      <c r="E13" s="7"/>
      <c r="F13" s="14"/>
    </row>
    <row r="14" spans="1:6" s="11" customFormat="1" ht="31.5">
      <c r="A14" s="6" t="s">
        <v>10</v>
      </c>
      <c r="B14" s="2" t="s">
        <v>89</v>
      </c>
      <c r="C14" s="3" t="s">
        <v>8</v>
      </c>
      <c r="D14" s="3">
        <v>0</v>
      </c>
      <c r="E14" s="8"/>
      <c r="F14" s="14"/>
    </row>
    <row r="15" spans="1:6" s="11" customFormat="1" ht="15.75">
      <c r="A15" s="6" t="s">
        <v>11</v>
      </c>
      <c r="B15" s="2" t="s">
        <v>12</v>
      </c>
      <c r="C15" s="3" t="s">
        <v>8</v>
      </c>
      <c r="D15" s="3">
        <v>0</v>
      </c>
      <c r="E15" s="12">
        <f>E16*E17</f>
        <v>0</v>
      </c>
      <c r="F15" s="14"/>
    </row>
    <row r="16" spans="1:6" s="11" customFormat="1" ht="15.75">
      <c r="A16" s="6"/>
      <c r="B16" s="2" t="s">
        <v>90</v>
      </c>
      <c r="C16" s="3" t="s">
        <v>91</v>
      </c>
      <c r="D16" s="3">
        <v>0</v>
      </c>
      <c r="E16" s="7"/>
      <c r="F16" s="14"/>
    </row>
    <row r="17" spans="1:6" s="11" customFormat="1" ht="15.75">
      <c r="A17" s="6"/>
      <c r="B17" s="2" t="s">
        <v>92</v>
      </c>
      <c r="C17" s="3" t="s">
        <v>93</v>
      </c>
      <c r="D17" s="3">
        <v>0</v>
      </c>
      <c r="E17" s="7"/>
      <c r="F17" s="14"/>
    </row>
    <row r="18" spans="1:6" s="11" customFormat="1" ht="15.75">
      <c r="A18" s="6" t="s">
        <v>13</v>
      </c>
      <c r="B18" s="4" t="s">
        <v>14</v>
      </c>
      <c r="C18" s="3" t="s">
        <v>8</v>
      </c>
      <c r="D18" s="3">
        <v>0</v>
      </c>
      <c r="E18" s="12">
        <f>E19*E20</f>
        <v>0</v>
      </c>
      <c r="F18" s="14"/>
    </row>
    <row r="19" spans="1:6" s="11" customFormat="1" ht="15.75">
      <c r="A19" s="6"/>
      <c r="B19" s="2" t="s">
        <v>90</v>
      </c>
      <c r="C19" s="3" t="s">
        <v>91</v>
      </c>
      <c r="D19" s="3">
        <v>0</v>
      </c>
      <c r="E19" s="7"/>
      <c r="F19" s="14"/>
    </row>
    <row r="20" spans="1:6" s="11" customFormat="1" ht="15.75">
      <c r="A20" s="6"/>
      <c r="B20" s="2" t="s">
        <v>92</v>
      </c>
      <c r="C20" s="3" t="s">
        <v>93</v>
      </c>
      <c r="D20" s="3">
        <v>0</v>
      </c>
      <c r="E20" s="7"/>
      <c r="F20" s="14"/>
    </row>
    <row r="21" spans="1:6" s="11" customFormat="1" ht="63">
      <c r="A21" s="6" t="s">
        <v>15</v>
      </c>
      <c r="B21" s="2" t="s">
        <v>16</v>
      </c>
      <c r="C21" s="3" t="s">
        <v>8</v>
      </c>
      <c r="D21" s="3">
        <f>3366+720.03+2938.63</f>
        <v>7024.66</v>
      </c>
      <c r="E21" s="7"/>
      <c r="F21" s="14"/>
    </row>
    <row r="22" spans="1:6" s="11" customFormat="1" ht="15.75">
      <c r="A22" s="6" t="s">
        <v>17</v>
      </c>
      <c r="B22" s="2" t="s">
        <v>18</v>
      </c>
      <c r="C22" s="3" t="s">
        <v>19</v>
      </c>
      <c r="D22" s="28">
        <f>D21/D23</f>
        <v>2.067645448605118</v>
      </c>
      <c r="E22" s="9"/>
      <c r="F22" s="14"/>
    </row>
    <row r="23" spans="1:6" s="11" customFormat="1" ht="31.5">
      <c r="A23" s="6" t="s">
        <v>20</v>
      </c>
      <c r="B23" s="2" t="s">
        <v>21</v>
      </c>
      <c r="C23" s="3" t="s">
        <v>22</v>
      </c>
      <c r="D23" s="3">
        <f>3397.42</f>
        <v>3397.42</v>
      </c>
      <c r="E23" s="9"/>
      <c r="F23" s="14"/>
    </row>
    <row r="24" spans="1:6" s="11" customFormat="1" ht="31.5">
      <c r="A24" s="6" t="s">
        <v>23</v>
      </c>
      <c r="B24" s="2" t="s">
        <v>126</v>
      </c>
      <c r="C24" s="3" t="s">
        <v>8</v>
      </c>
      <c r="D24" s="3">
        <v>1260.67</v>
      </c>
      <c r="E24" s="9"/>
      <c r="F24" s="14"/>
    </row>
    <row r="25" spans="1:6" s="11" customFormat="1" ht="31.5">
      <c r="A25" s="6" t="s">
        <v>24</v>
      </c>
      <c r="B25" s="2" t="s">
        <v>25</v>
      </c>
      <c r="C25" s="3" t="s">
        <v>8</v>
      </c>
      <c r="D25" s="28">
        <f>2583.82+910.04+143.34</f>
        <v>3637.2000000000003</v>
      </c>
      <c r="E25" s="9"/>
      <c r="F25" s="14"/>
    </row>
    <row r="26" spans="1:6" s="11" customFormat="1" ht="31.5">
      <c r="A26" s="6" t="s">
        <v>26</v>
      </c>
      <c r="B26" s="4" t="s">
        <v>120</v>
      </c>
      <c r="C26" s="3" t="s">
        <v>27</v>
      </c>
      <c r="D26" s="3">
        <f>22</f>
        <v>22</v>
      </c>
      <c r="E26" s="9"/>
      <c r="F26" s="14"/>
    </row>
    <row r="27" spans="1:6" s="11" customFormat="1" ht="31.5">
      <c r="A27" s="6" t="s">
        <v>28</v>
      </c>
      <c r="B27" s="2" t="s">
        <v>29</v>
      </c>
      <c r="C27" s="3" t="s">
        <v>8</v>
      </c>
      <c r="D27" s="3">
        <f>1098.44</f>
        <v>1098.44</v>
      </c>
      <c r="E27" s="9"/>
      <c r="F27" s="14"/>
    </row>
    <row r="28" spans="1:6" s="11" customFormat="1" ht="31.5">
      <c r="A28" s="6" t="s">
        <v>30</v>
      </c>
      <c r="B28" s="2" t="s">
        <v>31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32</v>
      </c>
      <c r="B29" s="2" t="s">
        <v>33</v>
      </c>
      <c r="C29" s="3" t="s">
        <v>8</v>
      </c>
      <c r="D29" s="3">
        <v>847.9</v>
      </c>
      <c r="E29" s="9"/>
      <c r="F29" s="14"/>
    </row>
    <row r="30" spans="1:6" s="11" customFormat="1" ht="31.5">
      <c r="A30" s="6" t="s">
        <v>34</v>
      </c>
      <c r="B30" s="2" t="s">
        <v>35</v>
      </c>
      <c r="C30" s="3" t="s">
        <v>8</v>
      </c>
      <c r="D30" s="3">
        <f>7803.56</f>
        <v>7803.56</v>
      </c>
      <c r="E30" s="9"/>
      <c r="F30" s="14"/>
    </row>
    <row r="31" spans="1:6" s="11" customFormat="1" ht="31.5">
      <c r="A31" s="6" t="s">
        <v>36</v>
      </c>
      <c r="B31" s="2" t="s">
        <v>37</v>
      </c>
      <c r="C31" s="3" t="s">
        <v>8</v>
      </c>
      <c r="D31" s="3">
        <f>2572.95</f>
        <v>2572.95</v>
      </c>
      <c r="E31" s="9"/>
      <c r="F31" s="14"/>
    </row>
    <row r="32" spans="1:6" s="11" customFormat="1" ht="31.5">
      <c r="A32" s="6" t="s">
        <v>38</v>
      </c>
      <c r="B32" s="2" t="s">
        <v>39</v>
      </c>
      <c r="C32" s="3" t="s">
        <v>8</v>
      </c>
      <c r="D32" s="3">
        <f>777.04</f>
        <v>777.04</v>
      </c>
      <c r="E32" s="9"/>
      <c r="F32" s="14"/>
    </row>
    <row r="33" spans="1:6" s="11" customFormat="1" ht="31.5">
      <c r="A33" s="6" t="s">
        <v>40</v>
      </c>
      <c r="B33" s="2" t="s">
        <v>41</v>
      </c>
      <c r="C33" s="3" t="s">
        <v>8</v>
      </c>
      <c r="D33" s="3">
        <f>7860.61</f>
        <v>7860.61</v>
      </c>
      <c r="E33" s="9"/>
      <c r="F33" s="14"/>
    </row>
    <row r="34" spans="1:6" s="11" customFormat="1" ht="15.75">
      <c r="A34" s="6" t="s">
        <v>42</v>
      </c>
      <c r="B34" s="2" t="s">
        <v>43</v>
      </c>
      <c r="C34" s="3" t="s">
        <v>8</v>
      </c>
      <c r="D34" s="3">
        <v>2659.01</v>
      </c>
      <c r="E34" s="9"/>
      <c r="F34" s="14"/>
    </row>
    <row r="35" spans="1:6" s="11" customFormat="1" ht="15.75">
      <c r="A35" s="6" t="s">
        <v>44</v>
      </c>
      <c r="B35" s="2" t="s">
        <v>45</v>
      </c>
      <c r="C35" s="3" t="s">
        <v>8</v>
      </c>
      <c r="D35" s="3">
        <f>905.58</f>
        <v>905.58</v>
      </c>
      <c r="E35" s="9"/>
      <c r="F35" s="14"/>
    </row>
    <row r="36" spans="1:6" s="11" customFormat="1" ht="31.5">
      <c r="A36" s="6" t="s">
        <v>46</v>
      </c>
      <c r="B36" s="2" t="s">
        <v>47</v>
      </c>
      <c r="C36" s="3" t="s">
        <v>8</v>
      </c>
      <c r="D36" s="3">
        <f>8714.9+702.86</f>
        <v>9417.76</v>
      </c>
      <c r="E36" s="9"/>
      <c r="F36" s="14"/>
    </row>
    <row r="37" spans="1:6" s="11" customFormat="1" ht="15.75">
      <c r="A37" s="6" t="s">
        <v>48</v>
      </c>
      <c r="B37" s="2" t="s">
        <v>49</v>
      </c>
      <c r="C37" s="3" t="s">
        <v>8</v>
      </c>
      <c r="D37" s="3">
        <f>1823.55+702.87</f>
        <v>2526.42</v>
      </c>
      <c r="E37" s="9"/>
      <c r="F37" s="14"/>
    </row>
    <row r="38" spans="1:6" s="11" customFormat="1" ht="15.75">
      <c r="A38" s="6" t="s">
        <v>50</v>
      </c>
      <c r="B38" s="2" t="s">
        <v>51</v>
      </c>
      <c r="C38" s="3" t="s">
        <v>8</v>
      </c>
      <c r="D38" s="30">
        <f>1120</f>
        <v>1120</v>
      </c>
      <c r="E38" s="9"/>
      <c r="F38" s="14"/>
    </row>
    <row r="39" spans="1:6" s="11" customFormat="1" ht="15.75">
      <c r="A39" s="6" t="s">
        <v>52</v>
      </c>
      <c r="B39" s="2" t="s">
        <v>53</v>
      </c>
      <c r="C39" s="3" t="s">
        <v>8</v>
      </c>
      <c r="D39" s="3">
        <v>3764.83</v>
      </c>
      <c r="E39" s="9"/>
      <c r="F39" s="14"/>
    </row>
    <row r="40" spans="1:6" s="11" customFormat="1" ht="31.5">
      <c r="A40" s="6" t="s">
        <v>54</v>
      </c>
      <c r="B40" s="2" t="s">
        <v>55</v>
      </c>
      <c r="C40" s="3" t="s">
        <v>8</v>
      </c>
      <c r="D40" s="3">
        <f>1136.98</f>
        <v>1136.98</v>
      </c>
      <c r="E40" s="9"/>
      <c r="F40" s="14"/>
    </row>
    <row r="41" spans="1:6" s="11" customFormat="1" ht="78.75">
      <c r="A41" s="6" t="s">
        <v>56</v>
      </c>
      <c r="B41" s="2" t="s">
        <v>57</v>
      </c>
      <c r="C41" s="3" t="s">
        <v>8</v>
      </c>
      <c r="D41" s="3"/>
      <c r="E41" s="9"/>
      <c r="F41" s="14"/>
    </row>
    <row r="42" spans="1:6" s="11" customFormat="1" ht="31.5">
      <c r="A42" s="6" t="s">
        <v>5</v>
      </c>
      <c r="B42" s="2" t="s">
        <v>58</v>
      </c>
      <c r="C42" s="3" t="s">
        <v>8</v>
      </c>
      <c r="D42" s="28">
        <f>D11-D12</f>
        <v>221.9499999999971</v>
      </c>
      <c r="E42" s="9"/>
      <c r="F42" s="14"/>
    </row>
    <row r="43" spans="1:6" s="11" customFormat="1" ht="31.5">
      <c r="A43" s="6" t="s">
        <v>6</v>
      </c>
      <c r="B43" s="2" t="s">
        <v>59</v>
      </c>
      <c r="C43" s="3" t="s">
        <v>8</v>
      </c>
      <c r="D43" s="28">
        <f>D42-39.92</f>
        <v>182.02999999999707</v>
      </c>
      <c r="E43" s="9"/>
      <c r="F43" s="14"/>
    </row>
    <row r="44" spans="1:6" s="11" customFormat="1" ht="94.5">
      <c r="A44" s="6" t="s">
        <v>60</v>
      </c>
      <c r="B44" s="2" t="s">
        <v>61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87</v>
      </c>
      <c r="B45" s="2" t="s">
        <v>96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>
        <v>0</v>
      </c>
      <c r="E46" s="9"/>
      <c r="F46" s="14"/>
    </row>
    <row r="47" spans="1:6" s="11" customFormat="1" ht="31.5">
      <c r="A47" s="6" t="s">
        <v>99</v>
      </c>
      <c r="B47" s="2" t="s">
        <v>100</v>
      </c>
      <c r="C47" s="3" t="s">
        <v>8</v>
      </c>
      <c r="D47" s="3">
        <v>0</v>
      </c>
      <c r="E47" s="9"/>
      <c r="F47" s="14"/>
    </row>
    <row r="48" spans="1:6" s="11" customFormat="1" ht="15.75">
      <c r="A48" s="6" t="s">
        <v>62</v>
      </c>
      <c r="B48" s="2" t="s">
        <v>63</v>
      </c>
      <c r="C48" s="3" t="s">
        <v>64</v>
      </c>
      <c r="D48" s="3">
        <v>1401.2</v>
      </c>
      <c r="E48" s="10"/>
      <c r="F48" s="14"/>
    </row>
    <row r="49" spans="1:6" s="11" customFormat="1" ht="15.75">
      <c r="A49" s="6" t="s">
        <v>65</v>
      </c>
      <c r="B49" s="2" t="s">
        <v>66</v>
      </c>
      <c r="C49" s="3" t="s">
        <v>64</v>
      </c>
      <c r="D49" s="3">
        <v>0</v>
      </c>
      <c r="E49" s="10">
        <f>E50+E51</f>
        <v>0</v>
      </c>
      <c r="F49" s="14"/>
    </row>
    <row r="50" spans="1:6" s="11" customFormat="1" ht="15.75">
      <c r="A50" s="6" t="s">
        <v>101</v>
      </c>
      <c r="B50" s="2" t="s">
        <v>12</v>
      </c>
      <c r="C50" s="3" t="s">
        <v>64</v>
      </c>
      <c r="D50" s="3">
        <v>0</v>
      </c>
      <c r="E50" s="9"/>
      <c r="F50" s="14"/>
    </row>
    <row r="51" spans="1:6" s="11" customFormat="1" ht="15.75">
      <c r="A51" s="6" t="s">
        <v>102</v>
      </c>
      <c r="B51" s="2" t="s">
        <v>14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67</v>
      </c>
      <c r="B52" s="2" t="s">
        <v>68</v>
      </c>
      <c r="C52" s="3" t="s">
        <v>64</v>
      </c>
      <c r="D52" s="3">
        <v>1401.2</v>
      </c>
      <c r="E52" s="9"/>
      <c r="F52" s="14"/>
    </row>
    <row r="53" spans="1:6" s="11" customFormat="1" ht="31.5">
      <c r="A53" s="6" t="s">
        <v>69</v>
      </c>
      <c r="B53" s="2" t="s">
        <v>70</v>
      </c>
      <c r="C53" s="3" t="s">
        <v>64</v>
      </c>
      <c r="D53" s="3">
        <v>1001.8</v>
      </c>
      <c r="E53" s="10">
        <f>E54+E55</f>
        <v>0</v>
      </c>
      <c r="F53" s="14"/>
    </row>
    <row r="54" spans="1:6" s="11" customFormat="1" ht="15.75">
      <c r="A54" s="6" t="s">
        <v>103</v>
      </c>
      <c r="B54" s="2" t="s">
        <v>71</v>
      </c>
      <c r="C54" s="3" t="s">
        <v>64</v>
      </c>
      <c r="D54" s="3">
        <v>292.57</v>
      </c>
      <c r="E54" s="9"/>
      <c r="F54" s="14"/>
    </row>
    <row r="55" spans="1:6" s="11" customFormat="1" ht="15.75">
      <c r="A55" s="6" t="s">
        <v>104</v>
      </c>
      <c r="B55" s="2" t="s">
        <v>72</v>
      </c>
      <c r="C55" s="3" t="s">
        <v>64</v>
      </c>
      <c r="D55" s="3">
        <f>D53-D54</f>
        <v>709.23</v>
      </c>
      <c r="E55" s="9"/>
      <c r="F55" s="14"/>
    </row>
    <row r="56" spans="1:6" s="11" customFormat="1" ht="15.75">
      <c r="A56" s="6" t="s">
        <v>73</v>
      </c>
      <c r="B56" s="2" t="s">
        <v>74</v>
      </c>
      <c r="C56" s="3" t="s">
        <v>75</v>
      </c>
      <c r="D56" s="3">
        <v>17.41</v>
      </c>
      <c r="E56" s="9"/>
      <c r="F56" s="14"/>
    </row>
    <row r="57" spans="1:6" s="11" customFormat="1" ht="31.5">
      <c r="A57" s="6" t="s">
        <v>76</v>
      </c>
      <c r="B57" s="2" t="s">
        <v>77</v>
      </c>
      <c r="C57" s="3" t="s">
        <v>78</v>
      </c>
      <c r="D57" s="3">
        <v>64.1</v>
      </c>
      <c r="E57" s="9"/>
      <c r="F57" s="14"/>
    </row>
    <row r="58" spans="1:6" s="11" customFormat="1" ht="15.75">
      <c r="A58" s="6" t="s">
        <v>79</v>
      </c>
      <c r="B58" s="2" t="s">
        <v>80</v>
      </c>
      <c r="C58" s="3" t="s">
        <v>81</v>
      </c>
      <c r="D58" s="3">
        <v>0</v>
      </c>
      <c r="E58" s="9"/>
      <c r="F58" s="14"/>
    </row>
    <row r="59" spans="1:6" s="11" customFormat="1" ht="31.5">
      <c r="A59" s="6" t="s">
        <v>82</v>
      </c>
      <c r="B59" s="2" t="s">
        <v>83</v>
      </c>
      <c r="C59" s="3" t="s">
        <v>81</v>
      </c>
      <c r="D59" s="3">
        <v>2</v>
      </c>
      <c r="E59" s="9"/>
      <c r="F59" s="14"/>
    </row>
    <row r="60" spans="1:6" s="11" customFormat="1" ht="52.5" customHeight="1">
      <c r="A60" s="6" t="s">
        <v>105</v>
      </c>
      <c r="B60" s="2" t="s">
        <v>106</v>
      </c>
      <c r="C60" s="3" t="s">
        <v>84</v>
      </c>
      <c r="D60" s="27">
        <f>D23/D52</f>
        <v>2.424650299743077</v>
      </c>
      <c r="E60" s="9"/>
      <c r="F60" s="14"/>
    </row>
    <row r="61" spans="1:6" s="11" customFormat="1" ht="31.5">
      <c r="A61" s="6" t="s">
        <v>107</v>
      </c>
      <c r="B61" s="2" t="s">
        <v>85</v>
      </c>
      <c r="C61" s="3" t="s">
        <v>64</v>
      </c>
      <c r="D61" s="3">
        <v>155.4</v>
      </c>
      <c r="E61" s="8"/>
      <c r="F61" s="14"/>
    </row>
    <row r="62" spans="1:6" s="11" customFormat="1" ht="31.5">
      <c r="A62" s="6" t="s">
        <v>108</v>
      </c>
      <c r="B62" s="2" t="s">
        <v>86</v>
      </c>
      <c r="C62" s="3" t="s">
        <v>64</v>
      </c>
      <c r="D62" s="30">
        <v>2</v>
      </c>
      <c r="E62" s="7"/>
      <c r="F62" s="14"/>
    </row>
    <row r="63" spans="1:6" s="11" customFormat="1" ht="81.75" customHeight="1">
      <c r="A63" s="6" t="s">
        <v>109</v>
      </c>
      <c r="B63" s="2" t="s">
        <v>110</v>
      </c>
      <c r="C63" s="3" t="s">
        <v>75</v>
      </c>
      <c r="D63" s="3">
        <v>19</v>
      </c>
      <c r="E63" s="7"/>
      <c r="F63" s="14"/>
    </row>
    <row r="64" spans="1:6" s="11" customFormat="1" ht="15.75">
      <c r="A64" s="19" t="s">
        <v>123</v>
      </c>
      <c r="B64" s="20" t="s">
        <v>111</v>
      </c>
      <c r="C64" s="36"/>
      <c r="D64" s="36"/>
      <c r="E64" s="36"/>
      <c r="F64" s="36"/>
    </row>
    <row r="65" spans="1:6" s="11" customFormat="1" ht="15.75">
      <c r="A65" s="19"/>
      <c r="B65" s="20" t="s">
        <v>112</v>
      </c>
      <c r="C65" s="36"/>
      <c r="D65" s="36"/>
      <c r="E65" s="36"/>
      <c r="F65" s="36"/>
    </row>
    <row r="66" spans="1:6" s="11" customFormat="1" ht="15.75">
      <c r="A66" s="19"/>
      <c r="B66" s="20" t="s">
        <v>113</v>
      </c>
      <c r="C66" s="36"/>
      <c r="D66" s="36"/>
      <c r="E66" s="36"/>
      <c r="F66" s="36"/>
    </row>
    <row r="67" spans="1:6" s="11" customFormat="1" ht="15.75">
      <c r="A67" s="19"/>
      <c r="B67" s="20" t="s">
        <v>114</v>
      </c>
      <c r="C67" s="36"/>
      <c r="D67" s="36"/>
      <c r="E67" s="36"/>
      <c r="F67" s="36"/>
    </row>
    <row r="68" spans="1:6" s="11" customFormat="1" ht="31.5">
      <c r="A68" s="19"/>
      <c r="B68" s="20" t="s">
        <v>115</v>
      </c>
      <c r="C68" s="36"/>
      <c r="D68" s="36"/>
      <c r="E68" s="36"/>
      <c r="F68" s="36"/>
    </row>
    <row r="69" spans="1:6" s="11" customFormat="1" ht="15.75">
      <c r="A69" s="19"/>
      <c r="B69" s="20" t="s">
        <v>116</v>
      </c>
      <c r="C69" s="36"/>
      <c r="D69" s="36"/>
      <c r="E69" s="36"/>
      <c r="F69" s="36"/>
    </row>
    <row r="70" spans="1:5" s="11" customFormat="1" ht="15.75">
      <c r="A70" s="21"/>
      <c r="B70" s="22"/>
      <c r="C70" s="21"/>
      <c r="D70" s="21"/>
      <c r="E70" s="15"/>
    </row>
    <row r="71" spans="1:6" s="11" customFormat="1" ht="30.75" customHeight="1">
      <c r="A71" s="40" t="s">
        <v>125</v>
      </c>
      <c r="B71" s="40"/>
      <c r="C71" s="40"/>
      <c r="D71" s="40"/>
      <c r="E71" s="40"/>
      <c r="F71" s="40"/>
    </row>
    <row r="72" spans="1:6" s="11" customFormat="1" ht="17.25" customHeight="1">
      <c r="A72" s="26"/>
      <c r="B72" s="26"/>
      <c r="C72" s="26"/>
      <c r="D72" s="26"/>
      <c r="E72" s="26"/>
      <c r="F72" s="26"/>
    </row>
    <row r="73" spans="1:6" s="11" customFormat="1" ht="39.75" customHeight="1">
      <c r="A73" s="37" t="s">
        <v>124</v>
      </c>
      <c r="B73" s="37"/>
      <c r="C73" s="37"/>
      <c r="D73" s="37"/>
      <c r="E73" s="37"/>
      <c r="F73" s="37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</sheetData>
  <sheetProtection/>
  <mergeCells count="8">
    <mergeCell ref="A3:F3"/>
    <mergeCell ref="D7:E7"/>
    <mergeCell ref="C64:F69"/>
    <mergeCell ref="A73:F73"/>
    <mergeCell ref="B4:E4"/>
    <mergeCell ref="B5:E5"/>
    <mergeCell ref="A71:F71"/>
    <mergeCell ref="D10:E10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2011-12-23T03:47:05Z</cp:lastPrinted>
  <dcterms:created xsi:type="dcterms:W3CDTF">2010-05-25T03:00:19Z</dcterms:created>
  <dcterms:modified xsi:type="dcterms:W3CDTF">2011-12-23T03:47:26Z</dcterms:modified>
  <cp:category/>
  <cp:version/>
  <cp:contentType/>
  <cp:contentStatus/>
</cp:coreProperties>
</file>