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<sst xmlns="http://schemas.openxmlformats.org/spreadsheetml/2006/main" count="176" uniqueCount="131">
  <si>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</si>
  <si>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</si>
  <si>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</si>
  <si>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</si>
  <si>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</si>
  <si>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</si>
  <si>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</si>
  <si>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</si>
  <si>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</si>
  <si>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</si>
  <si>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</si>
  <si>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</si>
  <si>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</si>
  <si>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</si>
  <si>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</si>
  <si>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</si>
  <si>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</si>
  <si>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</si>
  <si>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</si>
  <si>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</si>
  <si>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</si>
  <si>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</si>
  <si>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</si>
  <si>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</si>
  <si>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</si>
  <si>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</si>
  <si>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</si>
  <si>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</si>
  <si>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</si>
  <si>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</si>
  <si>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</si>
  <si>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</si>
  <si>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</si>
  <si>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</si>
  <si>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</si>
  <si>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</si>
  <si>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</si>
  <si>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</si>
  <si>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</si>
  <si>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</si>
  <si>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</si>
  <si>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</si>
  <si>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</si>
  <si>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</si>
  <si>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</si>
  <si>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</si>
  <si>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</si>
  <si>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</si>
  <si>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</si>
  <si>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</si>
  <si>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</si>
  <si>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</si>
  <si>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</si>
  <si>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</si>
  <si>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</si>
  <si>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</si>
  <si>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</si>
  <si>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</si>
  <si>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</si>
  <si>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</si>
  <si>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</si>
  <si>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</si>
  <si>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</si>
  <si>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</si>
  <si>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</si>
  <si>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</si>
  <si>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</si>
  <si>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</si>
  <si>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</si>
  <si>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</si>
  <si>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</si>
  <si>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</si>
  <si>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</si>
  <si>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</si>
  <si>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</si>
  <si>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</si>
  <si>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</si>
  <si>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</si>
  <si>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</si>
  <si>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</si>
  <si>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</si>
  <si>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</si>
  <si>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</si>
  <si>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</si>
  <si>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</si>
  <si>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</si>
  <si>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</si>
  <si>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</si>
  <si>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</si>
  <si>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</si>
  <si>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</si>
  <si>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</si>
  <si>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</si>
  <si>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</si>
  <si>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</si>
  <si>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</si>
  <si>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</si>
  <si>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</si>
  <si>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</si>
  <si>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</si>
  <si>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</si>
  <si>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</si>
  <si>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</si>
  <si>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</si>
  <si>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</si>
  <si>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</si>
  <si>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</si>
  <si>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</si>
  <si>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</si>
  <si>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</si>
  <si>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</si>
  <si>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</si>
  <si>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</si>
  <si>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</si>
  <si>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</si>
  <si>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</si>
  <si>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</si>
  <si>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</si>
  <si>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</si>
  <si>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</si>
  <si>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</si>
  <si>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</si>
  <si>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</si>
  <si>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</si>
  <si>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</si>
  <si>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общество с ограниченной ответственностью "Коммунсервис" с.Новобирилюссы, Бирилюсский район</t>
  </si>
  <si>
    <t>услуги холодного водоснабжения</t>
  </si>
  <si>
    <t>Поднято воды</t>
  </si>
  <si>
    <t>Показатель использования производственных объектов (по объему  перекачки) по отноше-нию к пиковому дню отчетного года (отноше-ние установленной мощности к наибольшему водопотреблению)</t>
  </si>
  <si>
    <t>т.к. ООО "Коммунсервис" применяет упрощённую систему налогообложения, согласно уведомления № 148 от 03.07.2003 г. "О возможности применения упрощённой системы налогообложения" Межрайонной инспекции МНС России № 4 по Красноярскому краю, бухгалтерская отчётность - ф.№ 1, ф.№ 2, ф.№ 3, ф.№ 4, ф.№ 5, не ведётся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</si>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</sst>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#,##0.0"/>
    <numFmt numFmtId="174" formatCode="0.0"/>
    <numFmt numFmtId="175" formatCode="0.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  <font>
      <u val="single"/>
      <sz val="10"/>
      <name val="Arial Cyr"/>
      <family val="0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horizontal="right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166" fontId="7" fillId="0" borderId="10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173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0" xfId="0" applyNumberFormat="1" applyFont="1" applyFill="1" applyAlignment="1">
      <alignment/>
    </xf>
    <xf numFmtId="1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7" fillId="0" borderId="18" xfId="0" applyFont="1" applyFill="1" applyBorder="1" applyAlignment="1">
      <alignment horizontal="center" vertical="justify" wrapText="1"/>
    </xf>
    <xf numFmtId="0" fontId="7" fillId="0" borderId="19" xfId="0" applyFont="1" applyFill="1" applyBorder="1" applyAlignment="1">
      <alignment horizontal="center" vertical="justify" wrapText="1"/>
    </xf>
    <xf numFmtId="0" fontId="7" fillId="0" borderId="20" xfId="0" applyFont="1" applyFill="1" applyBorder="1" applyAlignment="1">
      <alignment horizontal="center" vertical="justify" wrapText="1"/>
    </xf>
    <xf numFmtId="0" fontId="7" fillId="0" borderId="21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center" vertical="justify" wrapText="1"/>
    </xf>
    <xf numFmtId="0" fontId="7" fillId="0" borderId="22" xfId="0" applyFont="1" applyFill="1" applyBorder="1" applyAlignment="1">
      <alignment horizontal="center" vertical="justify" wrapText="1"/>
    </xf>
    <xf numFmtId="0" fontId="7" fillId="0" borderId="23" xfId="0" applyFont="1" applyFill="1" applyBorder="1" applyAlignment="1">
      <alignment horizontal="center" vertical="justify" wrapText="1"/>
    </xf>
    <xf numFmtId="0" fontId="7" fillId="0" borderId="11" xfId="0" applyFont="1" applyFill="1" applyBorder="1" applyAlignment="1">
      <alignment horizontal="center" vertical="justify" wrapText="1"/>
    </xf>
    <xf numFmtId="0" fontId="7" fillId="0" borderId="24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wrapText="1"/>
    </xf>
    <xf numFmtId="0" fontId="0" fillId="0" borderId="16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="80" zoomScaleNormal="80" zoomScaleSheetLayoutView="75" zoomScalePageLayoutView="0" workbookViewId="0" topLeftCell="A1">
      <selection activeCell="B7" sqref="B7:B8"/>
    </sheetView>
  </sheetViews>
  <sheetFormatPr defaultColWidth="9.00390625" defaultRowHeight="12.75"/>
  <cols>
    <col min="1" max="1" width="9.125" style="10" customWidth="1"/>
    <col min="2" max="2" width="45.00390625" style="11" customWidth="1"/>
    <col min="3" max="4" width="13.375" style="10" customWidth="1"/>
    <col min="5" max="5" width="13.875" style="10" customWidth="1"/>
    <col min="6" max="6" width="25.625" style="1" customWidth="1"/>
    <col min="7" max="16384" width="9.125" style="1" customWidth="1"/>
  </cols>
  <sheetData>
    <row r="1" ht="15.75">
      <c r="F1" s="20" t="s">
        <v>117</v>
      </c>
    </row>
    <row r="2" ht="10.5" customHeight="1" thickBot="1">
      <c r="F2" s="12"/>
    </row>
    <row r="3" spans="1:6" ht="66.75" customHeight="1" thickBot="1">
      <c r="A3" s="35" t="s">
        <v>130</v>
      </c>
      <c r="B3" s="36"/>
      <c r="C3" s="36"/>
      <c r="D3" s="36"/>
      <c r="E3" s="36"/>
      <c r="F3" s="37"/>
    </row>
    <row r="4" spans="1:6" ht="48" customHeight="1">
      <c r="A4" s="40" t="s">
        <v>125</v>
      </c>
      <c r="B4" s="41"/>
      <c r="C4" s="41"/>
      <c r="D4" s="41"/>
      <c r="E4" s="41"/>
      <c r="F4" s="41"/>
    </row>
    <row r="5" spans="1:6" ht="14.25" customHeight="1">
      <c r="A5" s="42" t="s">
        <v>119</v>
      </c>
      <c r="B5" s="43"/>
      <c r="C5" s="43"/>
      <c r="D5" s="43"/>
      <c r="E5" s="43"/>
      <c r="F5" s="43"/>
    </row>
    <row r="6" spans="1:6" ht="12" customHeight="1">
      <c r="A6" s="5"/>
      <c r="B6" s="5"/>
      <c r="C6" s="5"/>
      <c r="D6" s="5"/>
      <c r="E6" s="18"/>
      <c r="F6" s="18"/>
    </row>
    <row r="7" spans="1:6" ht="15.75">
      <c r="A7" s="55" t="s">
        <v>0</v>
      </c>
      <c r="B7" s="55" t="s">
        <v>1</v>
      </c>
      <c r="C7" s="55" t="s">
        <v>2</v>
      </c>
      <c r="D7" s="38" t="s">
        <v>120</v>
      </c>
      <c r="E7" s="39"/>
      <c r="F7" s="55" t="s">
        <v>93</v>
      </c>
    </row>
    <row r="8" spans="1:6" ht="34.5" customHeight="1">
      <c r="A8" s="56"/>
      <c r="B8" s="56"/>
      <c r="C8" s="56"/>
      <c r="D8" s="3" t="s">
        <v>115</v>
      </c>
      <c r="E8" s="3" t="s">
        <v>116</v>
      </c>
      <c r="F8" s="56"/>
    </row>
    <row r="9" spans="1:6" s="22" customFormat="1" ht="12.75">
      <c r="A9" s="21">
        <v>1</v>
      </c>
      <c r="B9" s="21">
        <f>A9+1</f>
        <v>2</v>
      </c>
      <c r="C9" s="21">
        <f>B9+1</f>
        <v>3</v>
      </c>
      <c r="D9" s="21">
        <f>C9+1</f>
        <v>4</v>
      </c>
      <c r="E9" s="21">
        <f>D9+1</f>
        <v>5</v>
      </c>
      <c r="F9" s="21">
        <f>E9+1</f>
        <v>6</v>
      </c>
    </row>
    <row r="10" spans="1:6" s="7" customFormat="1" ht="15.75">
      <c r="A10" s="6" t="s">
        <v>3</v>
      </c>
      <c r="B10" s="2" t="s">
        <v>87</v>
      </c>
      <c r="C10" s="3" t="s">
        <v>7</v>
      </c>
      <c r="D10" s="38" t="s">
        <v>126</v>
      </c>
      <c r="E10" s="57"/>
      <c r="F10" s="58"/>
    </row>
    <row r="11" spans="1:6" s="7" customFormat="1" ht="15.75">
      <c r="A11" s="6" t="s">
        <v>4</v>
      </c>
      <c r="B11" s="2" t="s">
        <v>94</v>
      </c>
      <c r="C11" s="3" t="s">
        <v>8</v>
      </c>
      <c r="D11" s="23">
        <v>4094.65</v>
      </c>
      <c r="E11" s="8"/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23">
        <f>D20+D23+D24+D26+D27+D28+D29+D32+D35+39.17</f>
        <v>4006.80228</v>
      </c>
      <c r="E12" s="27">
        <f>E20+E23+E24+E26+E27+E28+E29+E32+E35</f>
        <v>0</v>
      </c>
      <c r="F12" s="9"/>
    </row>
    <row r="13" spans="1:6" s="7" customFormat="1" ht="31.5">
      <c r="A13" s="6" t="s">
        <v>10</v>
      </c>
      <c r="B13" s="2" t="s">
        <v>88</v>
      </c>
      <c r="C13" s="3" t="s">
        <v>8</v>
      </c>
      <c r="D13" s="27">
        <v>0</v>
      </c>
      <c r="E13" s="29">
        <v>0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27">
        <v>0</v>
      </c>
      <c r="E14" s="30">
        <v>0</v>
      </c>
      <c r="F14" s="9"/>
    </row>
    <row r="15" spans="1:6" s="7" customFormat="1" ht="15.75">
      <c r="A15" s="6"/>
      <c r="B15" s="2" t="s">
        <v>89</v>
      </c>
      <c r="C15" s="3" t="s">
        <v>90</v>
      </c>
      <c r="D15" s="27">
        <v>0</v>
      </c>
      <c r="E15" s="30">
        <v>0</v>
      </c>
      <c r="F15" s="9"/>
    </row>
    <row r="16" spans="1:6" s="7" customFormat="1" ht="15.75">
      <c r="A16" s="6"/>
      <c r="B16" s="2" t="s">
        <v>91</v>
      </c>
      <c r="C16" s="3" t="s">
        <v>92</v>
      </c>
      <c r="D16" s="27">
        <v>0</v>
      </c>
      <c r="E16" s="30">
        <v>0</v>
      </c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27">
        <v>0</v>
      </c>
      <c r="E17" s="30">
        <v>0</v>
      </c>
      <c r="F17" s="9"/>
    </row>
    <row r="18" spans="1:6" s="7" customFormat="1" ht="15.75">
      <c r="A18" s="6"/>
      <c r="B18" s="2" t="s">
        <v>89</v>
      </c>
      <c r="C18" s="3" t="s">
        <v>90</v>
      </c>
      <c r="D18" s="27">
        <v>0</v>
      </c>
      <c r="E18" s="30">
        <v>0</v>
      </c>
      <c r="F18" s="9"/>
    </row>
    <row r="19" spans="1:6" s="7" customFormat="1" ht="15.75">
      <c r="A19" s="6"/>
      <c r="B19" s="2" t="s">
        <v>91</v>
      </c>
      <c r="C19" s="3" t="s">
        <v>92</v>
      </c>
      <c r="D19" s="27">
        <v>0</v>
      </c>
      <c r="E19" s="30">
        <v>0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23">
        <v>541.99</v>
      </c>
      <c r="E20" s="27">
        <f>E21*1.18*E22</f>
        <v>0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25">
        <v>2.7933</v>
      </c>
      <c r="E21" s="30">
        <v>0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24">
        <v>183.916</v>
      </c>
      <c r="E22" s="30">
        <v>0</v>
      </c>
      <c r="F22" s="9"/>
    </row>
    <row r="23" spans="1:6" s="7" customFormat="1" ht="31.5">
      <c r="A23" s="6" t="s">
        <v>23</v>
      </c>
      <c r="B23" s="2" t="s">
        <v>124</v>
      </c>
      <c r="C23" s="3" t="s">
        <v>8</v>
      </c>
      <c r="D23" s="27">
        <v>0</v>
      </c>
      <c r="E23" s="31">
        <v>0</v>
      </c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23">
        <v>573.34</v>
      </c>
      <c r="E24" s="31">
        <v>0</v>
      </c>
      <c r="F24" s="9"/>
    </row>
    <row r="25" spans="1:6" s="7" customFormat="1" ht="31.5">
      <c r="A25" s="6" t="s">
        <v>26</v>
      </c>
      <c r="B25" s="4" t="s">
        <v>118</v>
      </c>
      <c r="C25" s="3" t="s">
        <v>27</v>
      </c>
      <c r="D25" s="27">
        <v>4</v>
      </c>
      <c r="E25" s="31">
        <v>0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23">
        <f>D24*34.2%</f>
        <v>196.08228000000003</v>
      </c>
      <c r="E26" s="31">
        <v>0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23">
        <v>118.6</v>
      </c>
      <c r="E27" s="31">
        <v>0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23">
        <v>3.71</v>
      </c>
      <c r="E28" s="31">
        <v>0</v>
      </c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23">
        <v>1367.07</v>
      </c>
      <c r="E29" s="31">
        <v>0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23">
        <v>389.98</v>
      </c>
      <c r="E30" s="31">
        <v>0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23">
        <f>D30*34.2%</f>
        <v>133.37316</v>
      </c>
      <c r="E31" s="31">
        <v>0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23">
        <v>379.5</v>
      </c>
      <c r="E32" s="31">
        <v>0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23">
        <v>280.82</v>
      </c>
      <c r="E33" s="31">
        <v>0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23">
        <f>D33*34.2%</f>
        <v>96.04044</v>
      </c>
      <c r="E34" s="31">
        <v>0</v>
      </c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23">
        <v>787.34</v>
      </c>
      <c r="E35" s="31">
        <f>SUM(E36:E40)</f>
        <v>0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27">
        <v>0</v>
      </c>
      <c r="E36" s="31">
        <v>0</v>
      </c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26">
        <v>80.3</v>
      </c>
      <c r="E37" s="31">
        <v>0</v>
      </c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3">
        <v>526.86</v>
      </c>
      <c r="E38" s="31">
        <v>0</v>
      </c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3">
        <f>D38*34.2%-0.01</f>
        <v>180.17612000000003</v>
      </c>
      <c r="E39" s="31">
        <v>0</v>
      </c>
      <c r="F39" s="9"/>
    </row>
    <row r="40" spans="1:6" s="7" customFormat="1" ht="64.5" customHeight="1">
      <c r="A40" s="6" t="s">
        <v>56</v>
      </c>
      <c r="B40" s="2" t="s">
        <v>57</v>
      </c>
      <c r="C40" s="3" t="s">
        <v>8</v>
      </c>
      <c r="D40" s="27">
        <v>0</v>
      </c>
      <c r="E40" s="31">
        <v>0</v>
      </c>
      <c r="F40" s="9"/>
    </row>
    <row r="41" spans="1:6" s="7" customFormat="1" ht="31.5">
      <c r="A41" s="6" t="s">
        <v>5</v>
      </c>
      <c r="B41" s="2" t="s">
        <v>58</v>
      </c>
      <c r="C41" s="3" t="s">
        <v>8</v>
      </c>
      <c r="D41" s="23">
        <v>79.9</v>
      </c>
      <c r="E41" s="34">
        <f>E11-E12</f>
        <v>0</v>
      </c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27">
        <v>0</v>
      </c>
      <c r="E42" s="31">
        <v>0</v>
      </c>
      <c r="F42" s="9"/>
    </row>
    <row r="43" spans="1:6" s="7" customFormat="1" ht="80.25" customHeight="1">
      <c r="A43" s="6" t="s">
        <v>60</v>
      </c>
      <c r="B43" s="2" t="s">
        <v>61</v>
      </c>
      <c r="C43" s="3" t="s">
        <v>8</v>
      </c>
      <c r="D43" s="27">
        <v>0</v>
      </c>
      <c r="E43" s="31">
        <v>0</v>
      </c>
      <c r="F43" s="9"/>
    </row>
    <row r="44" spans="1:6" s="7" customFormat="1" ht="31.5">
      <c r="A44" s="6" t="s">
        <v>86</v>
      </c>
      <c r="B44" s="2" t="s">
        <v>95</v>
      </c>
      <c r="C44" s="3" t="s">
        <v>8</v>
      </c>
      <c r="D44" s="27">
        <v>0</v>
      </c>
      <c r="E44" s="31">
        <v>0</v>
      </c>
      <c r="F44" s="9"/>
    </row>
    <row r="45" spans="1:6" s="7" customFormat="1" ht="31.5">
      <c r="A45" s="6" t="s">
        <v>96</v>
      </c>
      <c r="B45" s="2" t="s">
        <v>97</v>
      </c>
      <c r="C45" s="3" t="s">
        <v>8</v>
      </c>
      <c r="D45" s="27">
        <v>0</v>
      </c>
      <c r="E45" s="31">
        <v>0</v>
      </c>
      <c r="F45" s="9"/>
    </row>
    <row r="46" spans="1:6" s="7" customFormat="1" ht="31.5">
      <c r="A46" s="6" t="s">
        <v>98</v>
      </c>
      <c r="B46" s="2" t="s">
        <v>99</v>
      </c>
      <c r="C46" s="3" t="s">
        <v>8</v>
      </c>
      <c r="D46" s="27">
        <v>0</v>
      </c>
      <c r="E46" s="31">
        <v>0</v>
      </c>
      <c r="F46" s="9"/>
    </row>
    <row r="47" spans="1:6" s="7" customFormat="1" ht="15.75">
      <c r="A47" s="6" t="s">
        <v>62</v>
      </c>
      <c r="B47" s="2" t="s">
        <v>127</v>
      </c>
      <c r="C47" s="3" t="s">
        <v>63</v>
      </c>
      <c r="D47" s="23">
        <v>191.22</v>
      </c>
      <c r="E47" s="32">
        <v>0</v>
      </c>
      <c r="F47" s="9"/>
    </row>
    <row r="48" spans="1:6" s="7" customFormat="1" ht="15.75">
      <c r="A48" s="6" t="s">
        <v>64</v>
      </c>
      <c r="B48" s="2" t="s">
        <v>65</v>
      </c>
      <c r="C48" s="3" t="s">
        <v>63</v>
      </c>
      <c r="D48" s="27">
        <v>0</v>
      </c>
      <c r="E48" s="32">
        <v>0</v>
      </c>
      <c r="F48" s="9"/>
    </row>
    <row r="49" spans="1:6" s="7" customFormat="1" ht="15.75">
      <c r="A49" s="6" t="s">
        <v>100</v>
      </c>
      <c r="B49" s="2" t="s">
        <v>12</v>
      </c>
      <c r="C49" s="3" t="s">
        <v>63</v>
      </c>
      <c r="D49" s="27">
        <v>0</v>
      </c>
      <c r="E49" s="31">
        <v>0</v>
      </c>
      <c r="F49" s="9"/>
    </row>
    <row r="50" spans="1:6" s="7" customFormat="1" ht="15.75">
      <c r="A50" s="6" t="s">
        <v>101</v>
      </c>
      <c r="B50" s="2" t="s">
        <v>14</v>
      </c>
      <c r="C50" s="3" t="s">
        <v>63</v>
      </c>
      <c r="D50" s="27">
        <v>0</v>
      </c>
      <c r="E50" s="31">
        <v>0</v>
      </c>
      <c r="F50" s="9"/>
    </row>
    <row r="51" spans="1:6" s="7" customFormat="1" ht="31.5">
      <c r="A51" s="6" t="s">
        <v>66</v>
      </c>
      <c r="B51" s="2" t="s">
        <v>67</v>
      </c>
      <c r="C51" s="3" t="s">
        <v>63</v>
      </c>
      <c r="D51" s="27">
        <v>0</v>
      </c>
      <c r="E51" s="31">
        <v>0</v>
      </c>
      <c r="F51" s="9"/>
    </row>
    <row r="52" spans="1:6" s="7" customFormat="1" ht="31.5">
      <c r="A52" s="6" t="s">
        <v>68</v>
      </c>
      <c r="B52" s="2" t="s">
        <v>69</v>
      </c>
      <c r="C52" s="3" t="s">
        <v>63</v>
      </c>
      <c r="D52" s="23">
        <v>152.19</v>
      </c>
      <c r="E52" s="32">
        <f>E53+E54</f>
        <v>0</v>
      </c>
      <c r="F52" s="9"/>
    </row>
    <row r="53" spans="1:7" s="7" customFormat="1" ht="15.75">
      <c r="A53" s="6" t="s">
        <v>102</v>
      </c>
      <c r="B53" s="2" t="s">
        <v>70</v>
      </c>
      <c r="C53" s="3" t="s">
        <v>63</v>
      </c>
      <c r="D53" s="23">
        <v>40.49</v>
      </c>
      <c r="E53" s="31">
        <v>0</v>
      </c>
      <c r="F53" s="9"/>
      <c r="G53" s="33"/>
    </row>
    <row r="54" spans="1:6" s="7" customFormat="1" ht="15.75">
      <c r="A54" s="6" t="s">
        <v>103</v>
      </c>
      <c r="B54" s="2" t="s">
        <v>71</v>
      </c>
      <c r="C54" s="3" t="s">
        <v>63</v>
      </c>
      <c r="D54" s="23">
        <f>D52-D53</f>
        <v>111.69999999999999</v>
      </c>
      <c r="E54" s="31">
        <v>0</v>
      </c>
      <c r="F54" s="9"/>
    </row>
    <row r="55" spans="1:6" s="7" customFormat="1" ht="15.75">
      <c r="A55" s="6" t="s">
        <v>72</v>
      </c>
      <c r="B55" s="2" t="s">
        <v>73</v>
      </c>
      <c r="C55" s="3" t="s">
        <v>74</v>
      </c>
      <c r="D55" s="23">
        <v>20.41</v>
      </c>
      <c r="E55" s="31">
        <v>0</v>
      </c>
      <c r="F55" s="9"/>
    </row>
    <row r="56" spans="1:6" s="7" customFormat="1" ht="31.5">
      <c r="A56" s="6" t="s">
        <v>75</v>
      </c>
      <c r="B56" s="2" t="s">
        <v>76</v>
      </c>
      <c r="C56" s="3" t="s">
        <v>77</v>
      </c>
      <c r="D56" s="23">
        <v>15.28</v>
      </c>
      <c r="E56" s="31">
        <v>0</v>
      </c>
      <c r="F56" s="9"/>
    </row>
    <row r="57" spans="1:6" s="7" customFormat="1" ht="15.75">
      <c r="A57" s="6" t="s">
        <v>78</v>
      </c>
      <c r="B57" s="2" t="s">
        <v>79</v>
      </c>
      <c r="C57" s="3" t="s">
        <v>80</v>
      </c>
      <c r="D57" s="27">
        <v>2</v>
      </c>
      <c r="E57" s="31">
        <v>0</v>
      </c>
      <c r="F57" s="9"/>
    </row>
    <row r="58" spans="1:6" s="7" customFormat="1" ht="31.5">
      <c r="A58" s="6" t="s">
        <v>81</v>
      </c>
      <c r="B58" s="2" t="s">
        <v>82</v>
      </c>
      <c r="C58" s="3" t="s">
        <v>80</v>
      </c>
      <c r="D58" s="27">
        <v>0</v>
      </c>
      <c r="E58" s="31">
        <v>0</v>
      </c>
      <c r="F58" s="9"/>
    </row>
    <row r="59" spans="1:6" s="7" customFormat="1" ht="47.25" customHeight="1">
      <c r="A59" s="6" t="s">
        <v>104</v>
      </c>
      <c r="B59" s="2" t="s">
        <v>105</v>
      </c>
      <c r="C59" s="3" t="s">
        <v>83</v>
      </c>
      <c r="D59" s="23">
        <v>1.19</v>
      </c>
      <c r="E59" s="27">
        <v>0</v>
      </c>
      <c r="F59" s="9"/>
    </row>
    <row r="60" spans="1:6" s="7" customFormat="1" ht="31.5">
      <c r="A60" s="6" t="s">
        <v>106</v>
      </c>
      <c r="B60" s="2" t="s">
        <v>84</v>
      </c>
      <c r="C60" s="3" t="s">
        <v>63</v>
      </c>
      <c r="D60" s="27">
        <v>0</v>
      </c>
      <c r="E60" s="32">
        <v>0</v>
      </c>
      <c r="F60" s="9"/>
    </row>
    <row r="61" spans="1:6" s="7" customFormat="1" ht="31.5">
      <c r="A61" s="6" t="s">
        <v>107</v>
      </c>
      <c r="B61" s="2" t="s">
        <v>85</v>
      </c>
      <c r="C61" s="3" t="s">
        <v>63</v>
      </c>
      <c r="D61" s="27">
        <v>0</v>
      </c>
      <c r="E61" s="31">
        <v>0</v>
      </c>
      <c r="F61" s="9"/>
    </row>
    <row r="62" spans="1:6" s="7" customFormat="1" ht="81.75" customHeight="1">
      <c r="A62" s="6" t="s">
        <v>108</v>
      </c>
      <c r="B62" s="2" t="s">
        <v>128</v>
      </c>
      <c r="C62" s="3" t="s">
        <v>74</v>
      </c>
      <c r="D62" s="3">
        <v>0</v>
      </c>
      <c r="E62" s="31">
        <v>0</v>
      </c>
      <c r="F62" s="9"/>
    </row>
    <row r="63" spans="1:6" s="7" customFormat="1" ht="15.75">
      <c r="A63" s="13" t="s">
        <v>121</v>
      </c>
      <c r="B63" s="14" t="s">
        <v>109</v>
      </c>
      <c r="C63" s="44" t="s">
        <v>129</v>
      </c>
      <c r="D63" s="45"/>
      <c r="E63" s="45"/>
      <c r="F63" s="46"/>
    </row>
    <row r="64" spans="1:6" s="7" customFormat="1" ht="15.75">
      <c r="A64" s="13"/>
      <c r="B64" s="14" t="s">
        <v>110</v>
      </c>
      <c r="C64" s="47"/>
      <c r="D64" s="48"/>
      <c r="E64" s="48"/>
      <c r="F64" s="49"/>
    </row>
    <row r="65" spans="1:6" s="7" customFormat="1" ht="15.75">
      <c r="A65" s="13"/>
      <c r="B65" s="14" t="s">
        <v>111</v>
      </c>
      <c r="C65" s="47"/>
      <c r="D65" s="48"/>
      <c r="E65" s="48"/>
      <c r="F65" s="49"/>
    </row>
    <row r="66" spans="1:6" s="7" customFormat="1" ht="15.75">
      <c r="A66" s="13"/>
      <c r="B66" s="14" t="s">
        <v>112</v>
      </c>
      <c r="C66" s="47"/>
      <c r="D66" s="48"/>
      <c r="E66" s="48"/>
      <c r="F66" s="49"/>
    </row>
    <row r="67" spans="1:6" s="7" customFormat="1" ht="31.5">
      <c r="A67" s="13"/>
      <c r="B67" s="14" t="s">
        <v>113</v>
      </c>
      <c r="C67" s="47"/>
      <c r="D67" s="48"/>
      <c r="E67" s="48"/>
      <c r="F67" s="49"/>
    </row>
    <row r="68" spans="1:6" s="7" customFormat="1" ht="15.75">
      <c r="A68" s="13"/>
      <c r="B68" s="14" t="s">
        <v>114</v>
      </c>
      <c r="C68" s="50"/>
      <c r="D68" s="51"/>
      <c r="E68" s="51"/>
      <c r="F68" s="52"/>
    </row>
    <row r="69" spans="1:5" s="7" customFormat="1" ht="15.75">
      <c r="A69" s="15"/>
      <c r="B69" s="16"/>
      <c r="C69" s="15"/>
      <c r="D69" s="15"/>
      <c r="E69" s="15"/>
    </row>
    <row r="70" spans="1:6" s="7" customFormat="1" ht="30.75" customHeight="1">
      <c r="A70" s="54" t="s">
        <v>123</v>
      </c>
      <c r="B70" s="54"/>
      <c r="C70" s="54"/>
      <c r="D70" s="54"/>
      <c r="E70" s="54"/>
      <c r="F70" s="54"/>
    </row>
    <row r="71" spans="1:6" s="7" customFormat="1" ht="17.25" customHeight="1">
      <c r="A71" s="19"/>
      <c r="B71" s="19"/>
      <c r="C71" s="19"/>
      <c r="D71" s="19"/>
      <c r="E71" s="5"/>
      <c r="F71" s="19"/>
    </row>
    <row r="72" spans="1:6" s="7" customFormat="1" ht="39.75" customHeight="1">
      <c r="A72" s="53" t="s">
        <v>122</v>
      </c>
      <c r="B72" s="53"/>
      <c r="C72" s="53"/>
      <c r="D72" s="53"/>
      <c r="E72" s="53"/>
      <c r="F72" s="53"/>
    </row>
    <row r="73" spans="1:6" ht="15.75">
      <c r="A73" s="17"/>
      <c r="B73" s="17"/>
      <c r="C73" s="17"/>
      <c r="D73" s="17"/>
      <c r="E73" s="28"/>
      <c r="F73" s="17"/>
    </row>
    <row r="74" spans="1:6" ht="15.75">
      <c r="A74" s="17"/>
      <c r="B74" s="17"/>
      <c r="C74" s="17"/>
      <c r="D74" s="17"/>
      <c r="E74" s="28"/>
      <c r="F74" s="17"/>
    </row>
    <row r="75" spans="1:6" ht="15.75">
      <c r="A75" s="17"/>
      <c r="B75" s="17"/>
      <c r="C75" s="17"/>
      <c r="D75" s="17"/>
      <c r="E75" s="28"/>
      <c r="F75" s="17"/>
    </row>
    <row r="76" spans="1:6" ht="15.75">
      <c r="A76" s="17"/>
      <c r="B76" s="17"/>
      <c r="C76" s="17"/>
      <c r="D76" s="17"/>
      <c r="E76" s="28"/>
      <c r="F76" s="17"/>
    </row>
    <row r="77" spans="1:6" ht="15.75">
      <c r="A77" s="17"/>
      <c r="B77" s="17"/>
      <c r="C77" s="17"/>
      <c r="D77" s="17"/>
      <c r="E77" s="28"/>
      <c r="F77" s="17"/>
    </row>
  </sheetData>
  <sheetProtection/>
  <mergeCells count="12">
    <mergeCell ref="C63:F68"/>
    <mergeCell ref="A72:F72"/>
    <mergeCell ref="A70:F70"/>
    <mergeCell ref="A7:A8"/>
    <mergeCell ref="B7:B8"/>
    <mergeCell ref="F7:F8"/>
    <mergeCell ref="C7:C8"/>
    <mergeCell ref="D10:F10"/>
    <mergeCell ref="A3:F3"/>
    <mergeCell ref="D7:E7"/>
    <mergeCell ref="A4:F4"/>
    <mergeCell ref="A5:F5"/>
  </mergeCells>
  <dataValidations count="1">
    <dataValidation type="decimal" allowBlank="1" showInputMessage="1" showErrorMessage="1" sqref="E11 E13:E19 E21:E58 E60:E62">
      <formula1>-999999999999999</formula1>
      <formula2>999999999999999</formula2>
    </dataValidation>
  </dataValidations>
  <printOptions horizontalCentered="1"/>
  <pageMargins left="0.7874015748031497" right="0.3937007874015748" top="0.3937007874015748" bottom="0.3937007874015748" header="0" footer="0"/>
  <pageSetup horizontalDpi="600" verticalDpi="600" orientation="portrait" paperSize="9" scale="75" r:id="rId1"/>
  <ignoredErrors>
    <ignoredError sqref="E35 E4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Marina</cp:lastModifiedBy>
  <cp:lastPrinted>2010-12-21T07:09:46Z</cp:lastPrinted>
  <dcterms:created xsi:type="dcterms:W3CDTF">2010-05-25T03:00:19Z</dcterms:created>
  <dcterms:modified xsi:type="dcterms:W3CDTF">2012-01-23T03:31:11Z</dcterms:modified>
  <cp:category/>
  <cp:version/>
  <cp:contentType/>
  <cp:contentStatus/>
</cp:coreProperties>
</file>