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60" yWindow="-300" windowWidth="15120" windowHeight="8010"/>
  </bookViews>
  <sheets>
    <sheet name="Ф.2-вс" sheetId="2" r:id="rId1"/>
  </sheets>
  <definedNames>
    <definedName name="_xlnm.Print_Titles" localSheetId="0">'Ф.2-вс'!$11:$12</definedName>
    <definedName name="_xlnm.Print_Area" localSheetId="0">'Ф.2-вс'!$A$1:$I$150</definedName>
  </definedNames>
  <calcPr calcId="124519"/>
</workbook>
</file>

<file path=xl/calcChain.xml><?xml version="1.0" encoding="utf-8"?>
<calcChain xmlns="http://schemas.openxmlformats.org/spreadsheetml/2006/main">
  <c r="E113" i="2"/>
  <c r="F113"/>
  <c r="D113"/>
  <c r="G113" l="1"/>
  <c r="G112"/>
  <c r="G126"/>
  <c r="E124"/>
  <c r="F124"/>
  <c r="D124"/>
  <c r="D17"/>
  <c r="D19"/>
  <c r="G87"/>
  <c r="G84"/>
  <c r="G78"/>
  <c r="E67"/>
  <c r="F67"/>
  <c r="D67"/>
  <c r="G69"/>
  <c r="G71"/>
  <c r="G66"/>
  <c r="G65"/>
  <c r="G62"/>
  <c r="G58"/>
  <c r="G60"/>
  <c r="G56"/>
  <c r="G53"/>
  <c r="G48"/>
  <c r="G43"/>
  <c r="G29"/>
  <c r="G104" s="1"/>
  <c r="G107" s="1"/>
  <c r="G110" s="1"/>
  <c r="G28"/>
  <c r="E23"/>
  <c r="E19" s="1"/>
  <c r="E17" s="1"/>
  <c r="F23"/>
  <c r="D23"/>
  <c r="F19"/>
  <c r="F17" s="1"/>
  <c r="E104"/>
  <c r="F104"/>
  <c r="F107" s="1"/>
  <c r="F110" s="1"/>
  <c r="E107"/>
  <c r="E110" s="1"/>
  <c r="G124" l="1"/>
  <c r="G67"/>
  <c r="G23"/>
  <c r="J29"/>
  <c r="D104"/>
  <c r="D107" s="1"/>
  <c r="D110" s="1"/>
  <c r="K18" l="1"/>
  <c r="G19" l="1"/>
  <c r="G17" s="1"/>
</calcChain>
</file>

<file path=xl/comments1.xml><?xml version="1.0" encoding="utf-8"?>
<comments xmlns="http://schemas.openxmlformats.org/spreadsheetml/2006/main">
  <authors>
    <author>Автор</author>
  </authors>
  <commentList>
    <comment ref="H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годовая отчетность</t>
        </r>
      </text>
    </comment>
    <comment ref="H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годовая отчетность
</t>
        </r>
      </text>
    </comment>
  </commentList>
</comments>
</file>

<file path=xl/sharedStrings.xml><?xml version="1.0" encoding="utf-8"?>
<sst xmlns="http://schemas.openxmlformats.org/spreadsheetml/2006/main" count="240" uniqueCount="192">
  <si>
    <t>--------------------------------</t>
  </si>
  <si>
    <t>Единица измерения</t>
  </si>
  <si>
    <t>Форма N 2-вс</t>
  </si>
  <si>
    <t>Информация об основных показателях финансово-хозяйственной</t>
  </si>
  <si>
    <t>деятельности регулируемых организаций, включая структуру</t>
  </si>
  <si>
    <t>основных производственных затрат в сфере услуг холодного</t>
  </si>
  <si>
    <t>Примечание</t>
  </si>
  <si>
    <t xml:space="preserve">деятельности        </t>
  </si>
  <si>
    <t xml:space="preserve">x    </t>
  </si>
  <si>
    <t>тыс. руб.</t>
  </si>
  <si>
    <t xml:space="preserve">объем холодной воды </t>
  </si>
  <si>
    <t xml:space="preserve">тыс. м3  </t>
  </si>
  <si>
    <t xml:space="preserve">тариф               </t>
  </si>
  <si>
    <t xml:space="preserve">руб/м3   </t>
  </si>
  <si>
    <t xml:space="preserve">питьевого качества  </t>
  </si>
  <si>
    <t xml:space="preserve">процессе:           </t>
  </si>
  <si>
    <t xml:space="preserve">средневзвешенная    </t>
  </si>
  <si>
    <t xml:space="preserve">стоимости 1 кВт.ч   </t>
  </si>
  <si>
    <t>руб/кВт.ч</t>
  </si>
  <si>
    <t xml:space="preserve">объем приобретенной </t>
  </si>
  <si>
    <t>тыс. кВт.ч</t>
  </si>
  <si>
    <t xml:space="preserve">процессе            </t>
  </si>
  <si>
    <t xml:space="preserve">персонала           </t>
  </si>
  <si>
    <t xml:space="preserve">персонала (человек) </t>
  </si>
  <si>
    <t xml:space="preserve">чел.     </t>
  </si>
  <si>
    <t xml:space="preserve">цехового персонала  </t>
  </si>
  <si>
    <t xml:space="preserve">Общехозяйственные   </t>
  </si>
  <si>
    <t xml:space="preserve">числе:              </t>
  </si>
  <si>
    <t>ремонтного персонала</t>
  </si>
  <si>
    <t xml:space="preserve">Расходы на услуги   </t>
  </si>
  <si>
    <t xml:space="preserve">Чистая прибыль по   </t>
  </si>
  <si>
    <t xml:space="preserve">водоснабжения       </t>
  </si>
  <si>
    <t xml:space="preserve">эксплуатацию        </t>
  </si>
  <si>
    <t xml:space="preserve">эксплуатации        </t>
  </si>
  <si>
    <t xml:space="preserve">Поднято воды        </t>
  </si>
  <si>
    <t xml:space="preserve">очистные сооружения </t>
  </si>
  <si>
    <t xml:space="preserve">по приборам учета   </t>
  </si>
  <si>
    <t xml:space="preserve">Потери воды в сетях </t>
  </si>
  <si>
    <t xml:space="preserve">%        </t>
  </si>
  <si>
    <t xml:space="preserve">км       </t>
  </si>
  <si>
    <t xml:space="preserve">Количество скважин  </t>
  </si>
  <si>
    <t xml:space="preserve">ед.      </t>
  </si>
  <si>
    <t xml:space="preserve">насосных станций    </t>
  </si>
  <si>
    <t xml:space="preserve">нужды предприятия   </t>
  </si>
  <si>
    <t xml:space="preserve">водопотреблению)    </t>
  </si>
  <si>
    <t>19 &lt;**&gt;</t>
  </si>
  <si>
    <t xml:space="preserve">форма N 1 -         </t>
  </si>
  <si>
    <t>бухгалтерский баланс</t>
  </si>
  <si>
    <t xml:space="preserve">форма N 2 - отчет о </t>
  </si>
  <si>
    <t xml:space="preserve">прибылях и убытках  </t>
  </si>
  <si>
    <t>форма N 3 - отчет об</t>
  </si>
  <si>
    <t xml:space="preserve">изменении капитала  </t>
  </si>
  <si>
    <t xml:space="preserve">форма N 4 - отчет о </t>
  </si>
  <si>
    <t xml:space="preserve">форма N 5 -         </t>
  </si>
  <si>
    <t>приложение к балансу</t>
  </si>
  <si>
    <t>N  
п/п</t>
  </si>
  <si>
    <t xml:space="preserve">Наименование  показателя       </t>
  </si>
  <si>
    <t xml:space="preserve">Значение показателя &lt;*&gt;    </t>
  </si>
  <si>
    <t>Плановый показатель</t>
  </si>
  <si>
    <t>Фактический
показатель</t>
  </si>
  <si>
    <t>(наименование организации)</t>
  </si>
  <si>
    <t>3.1</t>
  </si>
  <si>
    <t>3.1.1</t>
  </si>
  <si>
    <t>3.1.2</t>
  </si>
  <si>
    <t>3.2</t>
  </si>
  <si>
    <t>3.2.1</t>
  </si>
  <si>
    <t>3.2.2</t>
  </si>
  <si>
    <t>3.3</t>
  </si>
  <si>
    <t>3.4</t>
  </si>
  <si>
    <t>3.4.1</t>
  </si>
  <si>
    <t>3.5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</si>
  <si>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</si>
  <si>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</si>
  <si>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</si>
  <si>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</si>
  <si>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</si>
  <si>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</si>
  <si>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</si>
  <si>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</si>
  <si>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</si>
  <si>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3.10.1</t>
  </si>
  <si>
    <t>3.10.2</t>
  </si>
  <si>
    <t>3.10.3</t>
  </si>
  <si>
    <t>3.10.4</t>
  </si>
  <si>
    <t>3.11</t>
  </si>
  <si>
    <t>4</t>
  </si>
  <si>
    <t>5</t>
  </si>
  <si>
    <t>5.1</t>
  </si>
  <si>
    <t>6.1</t>
  </si>
  <si>
    <t>6.2</t>
  </si>
  <si>
    <t>8.1</t>
  </si>
  <si>
    <t>8.2</t>
  </si>
  <si>
    <t>10.1</t>
  </si>
  <si>
    <t>10.2</t>
  </si>
  <si>
    <t>17.1</t>
  </si>
  <si>
    <t>&lt;*&gt; Плановые показатели раскрываются не позднее 30 дней со дня принятия решения об установлении тарифа 
(надбавки), фактические показатели - не позднее 30 дней со дня сдачи годового бухгалтерского баланса.</t>
  </si>
  <si>
    <t>&lt;**&gt; Данная информация раскрывается регулируемыми организациями, если выручка от регулируемой 
деятельности превышает 80% совокупной выручки за отчетный год.</t>
  </si>
  <si>
    <t xml:space="preserve">Выручка от   регулируемой            </t>
  </si>
  <si>
    <t xml:space="preserve">Себестоимость   производимых    </t>
  </si>
  <si>
    <t xml:space="preserve">Вид регулируемой   деятельности:        </t>
  </si>
  <si>
    <t>услуги холодного водоснабжения</t>
  </si>
  <si>
    <t>товаров (оказываемых услуг) по</t>
  </si>
  <si>
    <t xml:space="preserve">регулируемому виду деятельности,   </t>
  </si>
  <si>
    <t xml:space="preserve">в том числе:          </t>
  </si>
  <si>
    <t xml:space="preserve">Расходы на оплату покупной   </t>
  </si>
  <si>
    <t xml:space="preserve">холодной воды, в том числе:   </t>
  </si>
  <si>
    <t xml:space="preserve">технического    качества         </t>
  </si>
  <si>
    <t xml:space="preserve">Расходы на покупаемую          </t>
  </si>
  <si>
    <t xml:space="preserve">электрическую энергию (мощность),        </t>
  </si>
  <si>
    <t xml:space="preserve">потребляемую  оборудованием,        </t>
  </si>
  <si>
    <t xml:space="preserve">используемым в технологическом      </t>
  </si>
  <si>
    <t xml:space="preserve">электрической  энергии      </t>
  </si>
  <si>
    <t xml:space="preserve">Расходы на  химреагенты,           </t>
  </si>
  <si>
    <t xml:space="preserve">используемые в технологическом       </t>
  </si>
  <si>
    <t xml:space="preserve">Расходы на оплату труда основного  </t>
  </si>
  <si>
    <t xml:space="preserve">производственного персонала   </t>
  </si>
  <si>
    <t xml:space="preserve">среднесписочная численность       </t>
  </si>
  <si>
    <t xml:space="preserve">основного производственного           </t>
  </si>
  <si>
    <t xml:space="preserve">Отчисления на социальные нужды      </t>
  </si>
  <si>
    <t xml:space="preserve">основного  производственного            </t>
  </si>
  <si>
    <t xml:space="preserve">Расходы на амортизацию основных         </t>
  </si>
  <si>
    <t xml:space="preserve">производственных средств     </t>
  </si>
  <si>
    <t xml:space="preserve">Расходы на аренду имущества,        </t>
  </si>
  <si>
    <t xml:space="preserve">используемого в технологическом      </t>
  </si>
  <si>
    <t>Общепроизводственные (цеховые)</t>
  </si>
  <si>
    <t>расходы, в том числе:</t>
  </si>
  <si>
    <t xml:space="preserve">расходы на оплату труда цехового     </t>
  </si>
  <si>
    <t xml:space="preserve">отчисления на  социальные нужды      </t>
  </si>
  <si>
    <t xml:space="preserve">(управленческие) расходы, в том     </t>
  </si>
  <si>
    <t xml:space="preserve">расходы на оплату труда     </t>
  </si>
  <si>
    <t xml:space="preserve">отчисления на  социальные нужды       </t>
  </si>
  <si>
    <t>капитальный ремонт  основных</t>
  </si>
  <si>
    <t xml:space="preserve">средств    </t>
  </si>
  <si>
    <t xml:space="preserve">текущий ремонт  основных     </t>
  </si>
  <si>
    <t>персонала</t>
  </si>
  <si>
    <t xml:space="preserve">заработная плата ремонтного    </t>
  </si>
  <si>
    <t xml:space="preserve">отчисления на  социальные      </t>
  </si>
  <si>
    <t xml:space="preserve">нужды от заработной платы   </t>
  </si>
  <si>
    <t>производственного   характера,</t>
  </si>
  <si>
    <t xml:space="preserve">выполняемые по договорам с       </t>
  </si>
  <si>
    <t xml:space="preserve">организациями на   проведение  </t>
  </si>
  <si>
    <t>регламентных работ в рамках</t>
  </si>
  <si>
    <t xml:space="preserve">технологического  процесса   </t>
  </si>
  <si>
    <t xml:space="preserve">в том числе:  </t>
  </si>
  <si>
    <t xml:space="preserve">Валовая прибыль от продажи  </t>
  </si>
  <si>
    <t xml:space="preserve">товаров и услуг по регулируемому </t>
  </si>
  <si>
    <t>виду  деятельности</t>
  </si>
  <si>
    <t xml:space="preserve">размер чистой  прибыли,      </t>
  </si>
  <si>
    <t xml:space="preserve">расходуемой на финансирование   </t>
  </si>
  <si>
    <t xml:space="preserve">мероприятий,  предусмотренных       </t>
  </si>
  <si>
    <t xml:space="preserve">инвестиционной  программой    </t>
  </si>
  <si>
    <t xml:space="preserve">регулируемой  организации по           </t>
  </si>
  <si>
    <t xml:space="preserve">развитию системы холодного       </t>
  </si>
  <si>
    <t xml:space="preserve">Изменение стоимости основных </t>
  </si>
  <si>
    <t xml:space="preserve">фондов, в том числе:     </t>
  </si>
  <si>
    <t xml:space="preserve">за счет ввода основных фондов в       </t>
  </si>
  <si>
    <t xml:space="preserve">за счет вывода  основных фондов из     </t>
  </si>
  <si>
    <t>тыс. куб.м</t>
  </si>
  <si>
    <t xml:space="preserve">Получено воды со стороны,    </t>
  </si>
  <si>
    <t xml:space="preserve">в том  числе:     </t>
  </si>
  <si>
    <t xml:space="preserve">технического  качества       </t>
  </si>
  <si>
    <t xml:space="preserve">Объем воды,  пропущенной через          </t>
  </si>
  <si>
    <t xml:space="preserve">Объем отпущенной потребителям    </t>
  </si>
  <si>
    <t xml:space="preserve">воды, в том числе:   </t>
  </si>
  <si>
    <t xml:space="preserve">по нормативам  потребления          </t>
  </si>
  <si>
    <t xml:space="preserve">Протяженность водопроводных     </t>
  </si>
  <si>
    <t>сетей (в однотрубном исчислении)</t>
  </si>
  <si>
    <t xml:space="preserve">Количество  подкачивающих          </t>
  </si>
  <si>
    <t xml:space="preserve">Удельный расход  электроэнергии    </t>
  </si>
  <si>
    <t xml:space="preserve">на подачу воды в сеть  (учитывать    </t>
  </si>
  <si>
    <t>кВт.ч/куб.м</t>
  </si>
  <si>
    <t xml:space="preserve">электроэнергию всех насосных и  </t>
  </si>
  <si>
    <t xml:space="preserve">подкачивающих станций)           </t>
  </si>
  <si>
    <t xml:space="preserve">Расход воды на собственные нужды     </t>
  </si>
  <si>
    <t xml:space="preserve">предприятия, в том  числе:  </t>
  </si>
  <si>
    <t xml:space="preserve">расход воды на хозяйственно-бытовые    </t>
  </si>
  <si>
    <t xml:space="preserve">Показатель  использования          </t>
  </si>
  <si>
    <t xml:space="preserve">производственных  объектов (по  </t>
  </si>
  <si>
    <t xml:space="preserve">объему  перекачки) по отношению      </t>
  </si>
  <si>
    <t xml:space="preserve"> к пиковому дню отчетного года  </t>
  </si>
  <si>
    <t xml:space="preserve">(отношение установленной           </t>
  </si>
  <si>
    <t xml:space="preserve">мощности к наибольшему          </t>
  </si>
  <si>
    <t xml:space="preserve">Годовая  бухгалтерская  отчетность           </t>
  </si>
  <si>
    <t xml:space="preserve">движении денежных средств  </t>
  </si>
  <si>
    <t>Ремонт и техническое обслуживание</t>
  </si>
  <si>
    <t xml:space="preserve">основных средств, в том числе:        </t>
  </si>
  <si>
    <t>_______________________ООО "УК "ЭНЕРГОТЕХ"______________________________</t>
  </si>
  <si>
    <r>
      <t>водоснабжения на _</t>
    </r>
    <r>
      <rPr>
        <u/>
        <sz val="12"/>
        <color theme="1"/>
        <rFont val="Times New Roman"/>
        <family val="1"/>
        <charset val="204"/>
      </rPr>
      <t>2012</t>
    </r>
    <r>
      <rPr>
        <sz val="12"/>
        <color theme="1"/>
        <rFont val="Times New Roman"/>
        <family val="1"/>
        <charset val="204"/>
      </rPr>
      <t>_ год</t>
    </r>
  </si>
  <si>
    <t>на период с 
01.01 по 30.06.2012 г.</t>
  </si>
  <si>
    <t>на период с 
01.07 по 31.08.2012 г.</t>
  </si>
  <si>
    <t>на период с 
01.09 по 31.12.2012 г.</t>
  </si>
  <si>
    <t>Итого 2012 год</t>
  </si>
</sst>
</file>

<file path=xl/styles.xml><?xml version="1.0" encoding="utf-8"?>
<styleSheet xmlns="http://schemas.openxmlformats.org/spreadsheetml/2006/main">
  <numFmts count="2">
    <numFmt numFmtId="164" formatCode="0.0"/>
    <numFmt numFmtId="166" formatCode="0.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2" fontId="1" fillId="0" borderId="0" xfId="0" applyNumberFormat="1" applyFont="1"/>
    <xf numFmtId="1" fontId="2" fillId="0" borderId="4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3" fillId="0" borderId="0" xfId="0" applyNumberFormat="1" applyFont="1" applyFill="1"/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vertical="top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0" fontId="2" fillId="0" borderId="0" xfId="0" applyFont="1" applyFill="1" applyAlignment="1">
      <alignment horizontal="left" vertical="center"/>
    </xf>
    <xf numFmtId="166" fontId="2" fillId="0" borderId="4" xfId="0" applyNumberFormat="1" applyFont="1" applyBorder="1" applyAlignment="1">
      <alignment vertical="top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P150"/>
  <sheetViews>
    <sheetView tabSelected="1" view="pageBreakPreview" topLeftCell="A115" zoomScaleSheetLayoutView="100" workbookViewId="0">
      <selection activeCell="H124" sqref="H124:H125"/>
    </sheetView>
  </sheetViews>
  <sheetFormatPr defaultRowHeight="15"/>
  <cols>
    <col min="1" max="1" width="5.5703125" style="11" customWidth="1"/>
    <col min="2" max="2" width="31.42578125" style="1" customWidth="1"/>
    <col min="3" max="3" width="12.42578125" style="11" customWidth="1"/>
    <col min="4" max="4" width="20.42578125" style="75" customWidth="1"/>
    <col min="5" max="5" width="21.85546875" style="75" customWidth="1"/>
    <col min="6" max="6" width="21.5703125" style="75" customWidth="1"/>
    <col min="7" max="7" width="19" style="75" customWidth="1"/>
    <col min="8" max="8" width="13.42578125" style="1" customWidth="1"/>
    <col min="9" max="9" width="16.85546875" style="1" customWidth="1"/>
    <col min="10" max="10" width="11.42578125" style="1" bestFit="1" customWidth="1"/>
    <col min="11" max="16" width="9.140625" style="1"/>
  </cols>
  <sheetData>
    <row r="1" spans="1:16" s="9" customFormat="1" ht="15.75">
      <c r="A1" s="7"/>
      <c r="B1" s="2"/>
      <c r="C1" s="7"/>
      <c r="D1" s="61"/>
      <c r="E1" s="61"/>
      <c r="F1" s="61"/>
      <c r="G1" s="61"/>
      <c r="H1" s="2"/>
      <c r="I1" s="3" t="s">
        <v>2</v>
      </c>
      <c r="J1" s="3"/>
      <c r="K1" s="2"/>
      <c r="L1" s="2"/>
      <c r="M1" s="2"/>
      <c r="N1" s="2"/>
      <c r="O1" s="2"/>
      <c r="P1" s="2"/>
    </row>
    <row r="2" spans="1:16" s="9" customFormat="1" ht="15.75">
      <c r="A2" s="7"/>
      <c r="B2" s="2"/>
      <c r="C2" s="7"/>
      <c r="D2" s="61"/>
      <c r="E2" s="61"/>
      <c r="F2" s="61"/>
      <c r="G2" s="61"/>
      <c r="H2" s="2"/>
      <c r="I2" s="2"/>
      <c r="J2" s="3"/>
      <c r="K2" s="2"/>
      <c r="L2" s="2"/>
      <c r="M2" s="2"/>
      <c r="N2" s="2"/>
      <c r="O2" s="2"/>
      <c r="P2" s="2"/>
    </row>
    <row r="3" spans="1:16" s="9" customFormat="1" ht="15.75">
      <c r="A3" s="54" t="s">
        <v>3</v>
      </c>
      <c r="B3" s="54"/>
      <c r="C3" s="54"/>
      <c r="D3" s="54"/>
      <c r="E3" s="54"/>
      <c r="F3" s="54"/>
      <c r="G3" s="54"/>
      <c r="H3" s="54"/>
      <c r="I3" s="54"/>
      <c r="K3" s="2"/>
      <c r="L3" s="2"/>
      <c r="M3" s="2"/>
      <c r="N3" s="2"/>
      <c r="O3" s="2"/>
      <c r="P3" s="2"/>
    </row>
    <row r="4" spans="1:16" s="9" customFormat="1" ht="15.75">
      <c r="A4" s="54" t="s">
        <v>4</v>
      </c>
      <c r="B4" s="54"/>
      <c r="C4" s="54"/>
      <c r="D4" s="54"/>
      <c r="E4" s="54"/>
      <c r="F4" s="54"/>
      <c r="G4" s="54"/>
      <c r="H4" s="54"/>
      <c r="I4" s="54"/>
      <c r="K4" s="2"/>
      <c r="L4" s="2"/>
      <c r="M4" s="2"/>
      <c r="N4" s="2"/>
      <c r="O4" s="2"/>
      <c r="P4" s="2"/>
    </row>
    <row r="5" spans="1:16" s="9" customFormat="1" ht="15.75">
      <c r="A5" s="54" t="s">
        <v>5</v>
      </c>
      <c r="B5" s="54"/>
      <c r="C5" s="54"/>
      <c r="D5" s="54"/>
      <c r="E5" s="54"/>
      <c r="F5" s="54"/>
      <c r="G5" s="54"/>
      <c r="H5" s="54"/>
      <c r="I5" s="54"/>
      <c r="K5" s="2"/>
      <c r="L5" s="2"/>
      <c r="M5" s="2"/>
      <c r="N5" s="2"/>
      <c r="O5" s="2"/>
      <c r="P5" s="2"/>
    </row>
    <row r="6" spans="1:16" s="9" customFormat="1" ht="15.75">
      <c r="A6" s="54" t="s">
        <v>187</v>
      </c>
      <c r="B6" s="54"/>
      <c r="C6" s="54"/>
      <c r="D6" s="54"/>
      <c r="E6" s="54"/>
      <c r="F6" s="54"/>
      <c r="G6" s="54"/>
      <c r="H6" s="54"/>
      <c r="I6" s="54"/>
      <c r="K6" s="2"/>
      <c r="L6" s="2"/>
      <c r="M6" s="2"/>
      <c r="N6" s="2"/>
      <c r="O6" s="2"/>
      <c r="P6" s="2"/>
    </row>
    <row r="7" spans="1:16" s="9" customFormat="1" ht="15.75">
      <c r="A7" s="7"/>
      <c r="B7" s="2"/>
      <c r="C7" s="7"/>
      <c r="D7" s="61"/>
      <c r="E7" s="61"/>
      <c r="F7" s="61"/>
      <c r="G7" s="61"/>
      <c r="H7" s="2"/>
      <c r="I7" s="2"/>
      <c r="J7" s="4"/>
      <c r="K7" s="2"/>
      <c r="L7" s="2"/>
      <c r="M7" s="2"/>
      <c r="N7" s="2"/>
      <c r="O7" s="2"/>
      <c r="P7" s="2"/>
    </row>
    <row r="8" spans="1:16" s="9" customFormat="1" ht="15.75">
      <c r="A8" s="55" t="s">
        <v>186</v>
      </c>
      <c r="B8" s="55"/>
      <c r="C8" s="55"/>
      <c r="D8" s="55"/>
      <c r="E8" s="55"/>
      <c r="F8" s="55"/>
      <c r="G8" s="55"/>
      <c r="H8" s="55"/>
      <c r="I8" s="55"/>
      <c r="K8" s="2"/>
      <c r="L8" s="2"/>
      <c r="M8" s="2"/>
      <c r="N8" s="2"/>
      <c r="O8" s="2"/>
      <c r="P8" s="2"/>
    </row>
    <row r="9" spans="1:16" s="9" customFormat="1" ht="15.75">
      <c r="A9" s="54" t="s">
        <v>60</v>
      </c>
      <c r="B9" s="54"/>
      <c r="C9" s="54"/>
      <c r="D9" s="54"/>
      <c r="E9" s="54"/>
      <c r="F9" s="54"/>
      <c r="G9" s="54"/>
      <c r="H9" s="54"/>
      <c r="I9" s="54"/>
      <c r="K9" s="2"/>
      <c r="L9" s="2"/>
      <c r="M9" s="2"/>
      <c r="N9" s="2"/>
      <c r="O9" s="2"/>
      <c r="P9" s="2"/>
    </row>
    <row r="11" spans="1:16" s="6" customFormat="1" ht="19.5" customHeight="1">
      <c r="A11" s="58" t="s">
        <v>55</v>
      </c>
      <c r="B11" s="58" t="s">
        <v>56</v>
      </c>
      <c r="C11" s="58" t="s">
        <v>1</v>
      </c>
      <c r="D11" s="37" t="s">
        <v>57</v>
      </c>
      <c r="E11" s="37"/>
      <c r="F11" s="37"/>
      <c r="G11" s="37"/>
      <c r="H11" s="37"/>
      <c r="I11" s="58" t="s">
        <v>6</v>
      </c>
      <c r="J11" s="16"/>
      <c r="K11" s="1"/>
      <c r="L11" s="1"/>
      <c r="M11" s="1"/>
      <c r="N11" s="1"/>
      <c r="O11" s="1"/>
      <c r="P11" s="1"/>
    </row>
    <row r="12" spans="1:16" s="6" customFormat="1" ht="30" customHeight="1">
      <c r="A12" s="60"/>
      <c r="B12" s="60"/>
      <c r="C12" s="60"/>
      <c r="D12" s="62" t="s">
        <v>58</v>
      </c>
      <c r="E12" s="63"/>
      <c r="F12" s="63"/>
      <c r="G12" s="64"/>
      <c r="H12" s="58" t="s">
        <v>59</v>
      </c>
      <c r="I12" s="60"/>
      <c r="J12" s="16"/>
      <c r="K12" s="1"/>
      <c r="L12" s="1"/>
      <c r="M12" s="1"/>
      <c r="N12" s="1"/>
      <c r="O12" s="1"/>
      <c r="P12" s="1"/>
    </row>
    <row r="13" spans="1:16" s="6" customFormat="1" ht="33" customHeight="1">
      <c r="A13" s="59"/>
      <c r="B13" s="59"/>
      <c r="C13" s="59"/>
      <c r="D13" s="56" t="s">
        <v>188</v>
      </c>
      <c r="E13" s="56" t="s">
        <v>189</v>
      </c>
      <c r="F13" s="56" t="s">
        <v>190</v>
      </c>
      <c r="G13" s="57" t="s">
        <v>191</v>
      </c>
      <c r="H13" s="59"/>
      <c r="I13" s="59"/>
      <c r="J13" s="32"/>
      <c r="K13" s="1"/>
      <c r="L13" s="1"/>
      <c r="M13" s="1"/>
      <c r="N13" s="1"/>
      <c r="O13" s="1"/>
      <c r="P13" s="1"/>
    </row>
    <row r="14" spans="1:16" s="5" customFormat="1">
      <c r="A14" s="17">
        <v>1</v>
      </c>
      <c r="B14" s="17">
        <v>2</v>
      </c>
      <c r="C14" s="17">
        <v>3</v>
      </c>
      <c r="D14" s="65">
        <v>4</v>
      </c>
      <c r="E14" s="66">
        <v>5</v>
      </c>
      <c r="F14" s="65">
        <v>6</v>
      </c>
      <c r="G14" s="66">
        <v>7</v>
      </c>
      <c r="H14" s="29">
        <v>8</v>
      </c>
      <c r="I14" s="33">
        <v>9</v>
      </c>
      <c r="J14" s="10"/>
      <c r="K14" s="11"/>
      <c r="L14" s="11"/>
      <c r="M14" s="11"/>
      <c r="N14" s="11"/>
      <c r="O14" s="11"/>
      <c r="P14" s="11"/>
    </row>
    <row r="15" spans="1:16">
      <c r="A15" s="34">
        <v>1</v>
      </c>
      <c r="B15" s="18" t="s">
        <v>99</v>
      </c>
      <c r="C15" s="34" t="s">
        <v>8</v>
      </c>
      <c r="D15" s="67"/>
      <c r="E15" s="67"/>
      <c r="F15" s="67"/>
      <c r="G15" s="67"/>
      <c r="H15" s="35"/>
      <c r="I15" s="35"/>
      <c r="J15" s="36"/>
    </row>
    <row r="16" spans="1:16" ht="15" customHeight="1">
      <c r="A16" s="34"/>
      <c r="B16" s="31" t="s">
        <v>100</v>
      </c>
      <c r="C16" s="34"/>
      <c r="D16" s="67"/>
      <c r="E16" s="67"/>
      <c r="F16" s="67"/>
      <c r="G16" s="67"/>
      <c r="H16" s="35"/>
      <c r="I16" s="35"/>
      <c r="J16" s="36"/>
    </row>
    <row r="17" spans="1:11">
      <c r="A17" s="34">
        <v>2</v>
      </c>
      <c r="B17" s="19" t="s">
        <v>97</v>
      </c>
      <c r="C17" s="34" t="s">
        <v>9</v>
      </c>
      <c r="D17" s="68">
        <f>D19+D84</f>
        <v>20554.050000000003</v>
      </c>
      <c r="E17" s="68">
        <f>E19+E84</f>
        <v>7251.13</v>
      </c>
      <c r="F17" s="68">
        <f t="shared" ref="F17:G17" si="0">F19+F84</f>
        <v>15291.99</v>
      </c>
      <c r="G17" s="68">
        <f t="shared" si="0"/>
        <v>43097.169999999991</v>
      </c>
      <c r="H17" s="35"/>
      <c r="I17" s="35"/>
      <c r="J17" s="36"/>
    </row>
    <row r="18" spans="1:11">
      <c r="A18" s="34"/>
      <c r="B18" s="20" t="s">
        <v>7</v>
      </c>
      <c r="C18" s="34"/>
      <c r="D18" s="68"/>
      <c r="E18" s="68"/>
      <c r="F18" s="68"/>
      <c r="G18" s="68"/>
      <c r="H18" s="35"/>
      <c r="I18" s="35"/>
      <c r="J18" s="36"/>
      <c r="K18" s="28">
        <f>D23+D43+D48+D53+D56+D62+D67+D78</f>
        <v>20404.480000000003</v>
      </c>
    </row>
    <row r="19" spans="1:11">
      <c r="A19" s="34">
        <v>3</v>
      </c>
      <c r="B19" s="18" t="s">
        <v>98</v>
      </c>
      <c r="C19" s="34" t="s">
        <v>9</v>
      </c>
      <c r="D19" s="68">
        <f>D23+D43+D48+D53+D56+D62+D67+D78</f>
        <v>20404.480000000003</v>
      </c>
      <c r="E19" s="68">
        <f>E23+E43+E48+E53+E56+E62+E67+E78</f>
        <v>7195.67</v>
      </c>
      <c r="F19" s="68">
        <f t="shared" ref="F19:G19" si="1">F23+F43+F48+F53+F56+F62+F67+F78</f>
        <v>15181.07</v>
      </c>
      <c r="G19" s="68">
        <f t="shared" si="1"/>
        <v>42781.219999999994</v>
      </c>
      <c r="H19" s="35"/>
      <c r="I19" s="35"/>
      <c r="J19" s="36"/>
    </row>
    <row r="20" spans="1:11">
      <c r="A20" s="34"/>
      <c r="B20" s="18" t="s">
        <v>101</v>
      </c>
      <c r="C20" s="34"/>
      <c r="D20" s="68"/>
      <c r="E20" s="68"/>
      <c r="F20" s="68"/>
      <c r="G20" s="68"/>
      <c r="H20" s="35"/>
      <c r="I20" s="35"/>
      <c r="J20" s="36"/>
    </row>
    <row r="21" spans="1:11">
      <c r="A21" s="34"/>
      <c r="B21" s="18" t="s">
        <v>102</v>
      </c>
      <c r="C21" s="34"/>
      <c r="D21" s="68"/>
      <c r="E21" s="68"/>
      <c r="F21" s="68"/>
      <c r="G21" s="68"/>
      <c r="H21" s="35"/>
      <c r="I21" s="35"/>
      <c r="J21" s="36"/>
    </row>
    <row r="22" spans="1:11">
      <c r="A22" s="34"/>
      <c r="B22" s="18" t="s">
        <v>103</v>
      </c>
      <c r="C22" s="34"/>
      <c r="D22" s="68"/>
      <c r="E22" s="68"/>
      <c r="F22" s="68"/>
      <c r="G22" s="68"/>
      <c r="H22" s="35"/>
      <c r="I22" s="35"/>
      <c r="J22" s="36"/>
    </row>
    <row r="23" spans="1:11">
      <c r="A23" s="40" t="s">
        <v>61</v>
      </c>
      <c r="B23" s="19" t="s">
        <v>104</v>
      </c>
      <c r="C23" s="34" t="s">
        <v>9</v>
      </c>
      <c r="D23" s="68">
        <f>D28</f>
        <v>17113.509999999998</v>
      </c>
      <c r="E23" s="68">
        <f t="shared" ref="E23:F23" si="2">E28</f>
        <v>6044.72</v>
      </c>
      <c r="F23" s="68">
        <f t="shared" si="2"/>
        <v>12759.51</v>
      </c>
      <c r="G23" s="68">
        <f>D23+E23+F23</f>
        <v>35917.74</v>
      </c>
      <c r="H23" s="35"/>
      <c r="I23" s="35"/>
      <c r="J23" s="36"/>
    </row>
    <row r="24" spans="1:11">
      <c r="A24" s="40"/>
      <c r="B24" s="20" t="s">
        <v>105</v>
      </c>
      <c r="C24" s="34"/>
      <c r="D24" s="68"/>
      <c r="E24" s="68"/>
      <c r="F24" s="68"/>
      <c r="G24" s="68"/>
      <c r="H24" s="35"/>
      <c r="I24" s="35"/>
      <c r="J24" s="36"/>
    </row>
    <row r="25" spans="1:11">
      <c r="A25" s="21" t="s">
        <v>62</v>
      </c>
      <c r="B25" s="18" t="s">
        <v>106</v>
      </c>
      <c r="C25" s="17" t="s">
        <v>9</v>
      </c>
      <c r="D25" s="69">
        <v>0</v>
      </c>
      <c r="E25" s="69">
        <v>0</v>
      </c>
      <c r="F25" s="69">
        <v>0</v>
      </c>
      <c r="G25" s="69">
        <v>0</v>
      </c>
      <c r="H25" s="15"/>
      <c r="I25" s="15"/>
      <c r="J25" s="16"/>
    </row>
    <row r="26" spans="1:11">
      <c r="A26" s="21"/>
      <c r="B26" s="15" t="s">
        <v>10</v>
      </c>
      <c r="C26" s="17" t="s">
        <v>11</v>
      </c>
      <c r="D26" s="69">
        <v>0</v>
      </c>
      <c r="E26" s="69">
        <v>0</v>
      </c>
      <c r="F26" s="69">
        <v>0</v>
      </c>
      <c r="G26" s="69">
        <v>0</v>
      </c>
      <c r="H26" s="15"/>
      <c r="I26" s="15"/>
      <c r="J26" s="8"/>
    </row>
    <row r="27" spans="1:11">
      <c r="A27" s="21"/>
      <c r="B27" s="15" t="s">
        <v>12</v>
      </c>
      <c r="C27" s="17" t="s">
        <v>13</v>
      </c>
      <c r="D27" s="69"/>
      <c r="E27" s="69"/>
      <c r="F27" s="69"/>
      <c r="G27" s="69"/>
      <c r="H27" s="15"/>
      <c r="I27" s="15"/>
      <c r="J27" s="8"/>
    </row>
    <row r="28" spans="1:11">
      <c r="A28" s="21" t="s">
        <v>63</v>
      </c>
      <c r="B28" s="15" t="s">
        <v>14</v>
      </c>
      <c r="C28" s="17" t="s">
        <v>9</v>
      </c>
      <c r="D28" s="69">
        <v>17113.509999999998</v>
      </c>
      <c r="E28" s="69">
        <v>6044.72</v>
      </c>
      <c r="F28" s="69">
        <v>12759.51</v>
      </c>
      <c r="G28" s="69">
        <f>D28+E28+F28</f>
        <v>35917.74</v>
      </c>
      <c r="H28" s="15"/>
      <c r="I28" s="15"/>
      <c r="J28" s="8"/>
    </row>
    <row r="29" spans="1:11">
      <c r="A29" s="21"/>
      <c r="B29" s="15" t="s">
        <v>10</v>
      </c>
      <c r="C29" s="17" t="s">
        <v>11</v>
      </c>
      <c r="D29" s="69">
        <v>1213.5</v>
      </c>
      <c r="E29" s="69">
        <v>404.6</v>
      </c>
      <c r="F29" s="69">
        <v>809.1</v>
      </c>
      <c r="G29" s="69">
        <f>D29+E29+F29</f>
        <v>2427.1999999999998</v>
      </c>
      <c r="H29" s="15"/>
      <c r="I29" s="15"/>
      <c r="J29" s="30">
        <f>38725.8/2725.06</f>
        <v>14.210989849764777</v>
      </c>
    </row>
    <row r="30" spans="1:11">
      <c r="A30" s="21"/>
      <c r="B30" s="15" t="s">
        <v>12</v>
      </c>
      <c r="C30" s="17" t="s">
        <v>13</v>
      </c>
      <c r="D30" s="69">
        <v>14.1</v>
      </c>
      <c r="E30" s="69">
        <v>14.94</v>
      </c>
      <c r="F30" s="69">
        <v>15.77</v>
      </c>
      <c r="G30" s="69"/>
      <c r="H30" s="15"/>
      <c r="I30" s="15"/>
      <c r="J30" s="8"/>
    </row>
    <row r="31" spans="1:11">
      <c r="A31" s="41" t="s">
        <v>64</v>
      </c>
      <c r="B31" s="19" t="s">
        <v>107</v>
      </c>
      <c r="C31" s="44" t="s">
        <v>9</v>
      </c>
      <c r="D31" s="68">
        <v>0</v>
      </c>
      <c r="E31" s="68">
        <v>0</v>
      </c>
      <c r="F31" s="68">
        <v>0</v>
      </c>
      <c r="G31" s="68">
        <v>0</v>
      </c>
      <c r="H31" s="35"/>
      <c r="I31" s="47"/>
      <c r="J31" s="36"/>
    </row>
    <row r="32" spans="1:11" ht="16.5" customHeight="1">
      <c r="A32" s="42"/>
      <c r="B32" s="22" t="s">
        <v>108</v>
      </c>
      <c r="C32" s="45"/>
      <c r="D32" s="68"/>
      <c r="E32" s="68"/>
      <c r="F32" s="68"/>
      <c r="G32" s="68"/>
      <c r="H32" s="35"/>
      <c r="I32" s="48"/>
      <c r="J32" s="36"/>
    </row>
    <row r="33" spans="1:10">
      <c r="A33" s="42"/>
      <c r="B33" s="22" t="s">
        <v>109</v>
      </c>
      <c r="C33" s="45"/>
      <c r="D33" s="68"/>
      <c r="E33" s="68"/>
      <c r="F33" s="68"/>
      <c r="G33" s="68"/>
      <c r="H33" s="35"/>
      <c r="I33" s="48"/>
      <c r="J33" s="36"/>
    </row>
    <row r="34" spans="1:10">
      <c r="A34" s="42"/>
      <c r="B34" s="22" t="s">
        <v>110</v>
      </c>
      <c r="C34" s="45"/>
      <c r="D34" s="68"/>
      <c r="E34" s="68"/>
      <c r="F34" s="68"/>
      <c r="G34" s="68"/>
      <c r="H34" s="35"/>
      <c r="I34" s="48"/>
      <c r="J34" s="36"/>
    </row>
    <row r="35" spans="1:10">
      <c r="A35" s="43"/>
      <c r="B35" s="20" t="s">
        <v>15</v>
      </c>
      <c r="C35" s="46"/>
      <c r="D35" s="68"/>
      <c r="E35" s="68"/>
      <c r="F35" s="68"/>
      <c r="G35" s="68"/>
      <c r="H35" s="35"/>
      <c r="I35" s="49"/>
      <c r="J35" s="36"/>
    </row>
    <row r="36" spans="1:10">
      <c r="A36" s="40" t="s">
        <v>65</v>
      </c>
      <c r="B36" s="23" t="s">
        <v>16</v>
      </c>
      <c r="C36" s="34" t="s">
        <v>18</v>
      </c>
      <c r="D36" s="68"/>
      <c r="E36" s="68"/>
      <c r="F36" s="68"/>
      <c r="G36" s="68"/>
      <c r="H36" s="35"/>
      <c r="I36" s="35"/>
      <c r="J36" s="36"/>
    </row>
    <row r="37" spans="1:10">
      <c r="A37" s="40"/>
      <c r="B37" s="24" t="s">
        <v>17</v>
      </c>
      <c r="C37" s="34"/>
      <c r="D37" s="68"/>
      <c r="E37" s="68"/>
      <c r="F37" s="68"/>
      <c r="G37" s="68"/>
      <c r="H37" s="35"/>
      <c r="I37" s="35"/>
      <c r="J37" s="36"/>
    </row>
    <row r="38" spans="1:10">
      <c r="A38" s="40" t="s">
        <v>66</v>
      </c>
      <c r="B38" s="19" t="s">
        <v>19</v>
      </c>
      <c r="C38" s="34" t="s">
        <v>20</v>
      </c>
      <c r="D38" s="68">
        <v>0</v>
      </c>
      <c r="E38" s="68">
        <v>0</v>
      </c>
      <c r="F38" s="68">
        <v>0</v>
      </c>
      <c r="G38" s="68">
        <v>0</v>
      </c>
      <c r="H38" s="35"/>
      <c r="I38" s="35"/>
      <c r="J38" s="36"/>
    </row>
    <row r="39" spans="1:10">
      <c r="A39" s="40"/>
      <c r="B39" s="20" t="s">
        <v>111</v>
      </c>
      <c r="C39" s="34"/>
      <c r="D39" s="68"/>
      <c r="E39" s="68"/>
      <c r="F39" s="68"/>
      <c r="G39" s="68"/>
      <c r="H39" s="35"/>
      <c r="I39" s="35"/>
      <c r="J39" s="36"/>
    </row>
    <row r="40" spans="1:10">
      <c r="A40" s="40" t="s">
        <v>67</v>
      </c>
      <c r="B40" s="18" t="s">
        <v>112</v>
      </c>
      <c r="C40" s="34" t="s">
        <v>9</v>
      </c>
      <c r="D40" s="68">
        <v>0</v>
      </c>
      <c r="E40" s="68">
        <v>0</v>
      </c>
      <c r="F40" s="68">
        <v>0</v>
      </c>
      <c r="G40" s="68">
        <v>0</v>
      </c>
      <c r="H40" s="35"/>
      <c r="I40" s="35"/>
      <c r="J40" s="36"/>
    </row>
    <row r="41" spans="1:10">
      <c r="A41" s="40"/>
      <c r="B41" s="18" t="s">
        <v>113</v>
      </c>
      <c r="C41" s="34"/>
      <c r="D41" s="68"/>
      <c r="E41" s="68"/>
      <c r="F41" s="68"/>
      <c r="G41" s="68"/>
      <c r="H41" s="35"/>
      <c r="I41" s="35"/>
      <c r="J41" s="36"/>
    </row>
    <row r="42" spans="1:10">
      <c r="A42" s="40"/>
      <c r="B42" s="18" t="s">
        <v>21</v>
      </c>
      <c r="C42" s="34"/>
      <c r="D42" s="68"/>
      <c r="E42" s="68"/>
      <c r="F42" s="68"/>
      <c r="G42" s="68"/>
      <c r="H42" s="35"/>
      <c r="I42" s="35"/>
      <c r="J42" s="36"/>
    </row>
    <row r="43" spans="1:10">
      <c r="A43" s="40" t="s">
        <v>68</v>
      </c>
      <c r="B43" s="19" t="s">
        <v>114</v>
      </c>
      <c r="C43" s="34" t="s">
        <v>9</v>
      </c>
      <c r="D43" s="70">
        <v>676.52</v>
      </c>
      <c r="E43" s="70">
        <v>174.08</v>
      </c>
      <c r="F43" s="70">
        <v>348.17</v>
      </c>
      <c r="G43" s="70">
        <f>D43+E43+F43</f>
        <v>1198.77</v>
      </c>
      <c r="H43" s="35"/>
      <c r="I43" s="35"/>
      <c r="J43" s="36"/>
    </row>
    <row r="44" spans="1:10">
      <c r="A44" s="40"/>
      <c r="B44" s="20" t="s">
        <v>115</v>
      </c>
      <c r="C44" s="34"/>
      <c r="D44" s="71"/>
      <c r="E44" s="71"/>
      <c r="F44" s="71"/>
      <c r="G44" s="71"/>
      <c r="H44" s="35"/>
      <c r="I44" s="35"/>
      <c r="J44" s="36"/>
    </row>
    <row r="45" spans="1:10">
      <c r="A45" s="40" t="s">
        <v>69</v>
      </c>
      <c r="B45" s="18" t="s">
        <v>116</v>
      </c>
      <c r="C45" s="34" t="s">
        <v>24</v>
      </c>
      <c r="D45" s="70">
        <v>3.3</v>
      </c>
      <c r="E45" s="70">
        <v>3.3</v>
      </c>
      <c r="F45" s="70">
        <v>3.3</v>
      </c>
      <c r="G45" s="70">
        <v>3.3</v>
      </c>
      <c r="H45" s="35"/>
      <c r="I45" s="35"/>
      <c r="J45" s="36"/>
    </row>
    <row r="46" spans="1:10">
      <c r="A46" s="40"/>
      <c r="B46" s="18" t="s">
        <v>117</v>
      </c>
      <c r="C46" s="34"/>
      <c r="D46" s="72"/>
      <c r="E46" s="72"/>
      <c r="F46" s="72"/>
      <c r="G46" s="72"/>
      <c r="H46" s="35"/>
      <c r="I46" s="35"/>
      <c r="J46" s="36"/>
    </row>
    <row r="47" spans="1:10">
      <c r="A47" s="40"/>
      <c r="B47" s="18" t="s">
        <v>23</v>
      </c>
      <c r="C47" s="34"/>
      <c r="D47" s="71"/>
      <c r="E47" s="71"/>
      <c r="F47" s="71"/>
      <c r="G47" s="71"/>
      <c r="H47" s="35"/>
      <c r="I47" s="35"/>
      <c r="J47" s="36"/>
    </row>
    <row r="48" spans="1:10">
      <c r="A48" s="40" t="s">
        <v>70</v>
      </c>
      <c r="B48" s="19" t="s">
        <v>118</v>
      </c>
      <c r="C48" s="34" t="s">
        <v>9</v>
      </c>
      <c r="D48" s="70">
        <v>231.36</v>
      </c>
      <c r="E48" s="70">
        <v>59.54</v>
      </c>
      <c r="F48" s="70">
        <v>119.08</v>
      </c>
      <c r="G48" s="70">
        <f>D48+E48+F48</f>
        <v>409.98</v>
      </c>
      <c r="H48" s="35"/>
      <c r="I48" s="35"/>
      <c r="J48" s="36"/>
    </row>
    <row r="49" spans="1:10">
      <c r="A49" s="40"/>
      <c r="B49" s="22" t="s">
        <v>119</v>
      </c>
      <c r="C49" s="34"/>
      <c r="D49" s="72"/>
      <c r="E49" s="72"/>
      <c r="F49" s="72"/>
      <c r="G49" s="72"/>
      <c r="H49" s="35"/>
      <c r="I49" s="35"/>
      <c r="J49" s="36"/>
    </row>
    <row r="50" spans="1:10">
      <c r="A50" s="40"/>
      <c r="B50" s="20" t="s">
        <v>22</v>
      </c>
      <c r="C50" s="34"/>
      <c r="D50" s="71"/>
      <c r="E50" s="71"/>
      <c r="F50" s="71"/>
      <c r="G50" s="71"/>
      <c r="H50" s="35"/>
      <c r="I50" s="35"/>
      <c r="J50" s="36"/>
    </row>
    <row r="51" spans="1:10">
      <c r="A51" s="40" t="s">
        <v>71</v>
      </c>
      <c r="B51" s="19" t="s">
        <v>120</v>
      </c>
      <c r="C51" s="34" t="s">
        <v>9</v>
      </c>
      <c r="D51" s="70">
        <v>0</v>
      </c>
      <c r="E51" s="70">
        <v>0</v>
      </c>
      <c r="F51" s="70">
        <v>0</v>
      </c>
      <c r="G51" s="70">
        <v>0</v>
      </c>
      <c r="H51" s="35"/>
      <c r="I51" s="35"/>
      <c r="J51" s="36"/>
    </row>
    <row r="52" spans="1:10">
      <c r="A52" s="40"/>
      <c r="B52" s="20" t="s">
        <v>121</v>
      </c>
      <c r="C52" s="34"/>
      <c r="D52" s="71"/>
      <c r="E52" s="71"/>
      <c r="F52" s="71"/>
      <c r="G52" s="71"/>
      <c r="H52" s="35"/>
      <c r="I52" s="35"/>
      <c r="J52" s="36"/>
    </row>
    <row r="53" spans="1:10">
      <c r="A53" s="40" t="s">
        <v>72</v>
      </c>
      <c r="B53" s="18" t="s">
        <v>122</v>
      </c>
      <c r="C53" s="34" t="s">
        <v>9</v>
      </c>
      <c r="D53" s="70">
        <v>197.49</v>
      </c>
      <c r="E53" s="70">
        <v>66.72</v>
      </c>
      <c r="F53" s="70">
        <v>132.1</v>
      </c>
      <c r="G53" s="70">
        <f>D53+E53+F53</f>
        <v>396.31000000000006</v>
      </c>
      <c r="H53" s="35"/>
      <c r="I53" s="35"/>
      <c r="J53" s="36"/>
    </row>
    <row r="54" spans="1:10">
      <c r="A54" s="40"/>
      <c r="B54" s="18" t="s">
        <v>123</v>
      </c>
      <c r="C54" s="34"/>
      <c r="D54" s="72"/>
      <c r="E54" s="72"/>
      <c r="F54" s="72"/>
      <c r="G54" s="72"/>
      <c r="H54" s="35"/>
      <c r="I54" s="35"/>
      <c r="J54" s="36"/>
    </row>
    <row r="55" spans="1:10">
      <c r="A55" s="40"/>
      <c r="B55" s="18" t="s">
        <v>21</v>
      </c>
      <c r="C55" s="34"/>
      <c r="D55" s="71"/>
      <c r="E55" s="71"/>
      <c r="F55" s="71"/>
      <c r="G55" s="71"/>
      <c r="H55" s="35"/>
      <c r="I55" s="35"/>
      <c r="J55" s="36"/>
    </row>
    <row r="56" spans="1:10">
      <c r="A56" s="40" t="s">
        <v>73</v>
      </c>
      <c r="B56" s="19" t="s">
        <v>124</v>
      </c>
      <c r="C56" s="34" t="s">
        <v>9</v>
      </c>
      <c r="D56" s="68">
        <v>108.08</v>
      </c>
      <c r="E56" s="68">
        <v>106.3</v>
      </c>
      <c r="F56" s="68">
        <v>396.76</v>
      </c>
      <c r="G56" s="70">
        <f>D56+E56+F56</f>
        <v>611.14</v>
      </c>
      <c r="H56" s="35"/>
      <c r="I56" s="35"/>
      <c r="J56" s="36"/>
    </row>
    <row r="57" spans="1:10">
      <c r="A57" s="40"/>
      <c r="B57" s="20" t="s">
        <v>125</v>
      </c>
      <c r="C57" s="34"/>
      <c r="D57" s="68"/>
      <c r="E57" s="68"/>
      <c r="F57" s="68"/>
      <c r="G57" s="71"/>
      <c r="H57" s="35"/>
      <c r="I57" s="35"/>
      <c r="J57" s="36"/>
    </row>
    <row r="58" spans="1:10">
      <c r="A58" s="40" t="s">
        <v>74</v>
      </c>
      <c r="B58" s="18" t="s">
        <v>126</v>
      </c>
      <c r="C58" s="34" t="s">
        <v>9</v>
      </c>
      <c r="D58" s="68">
        <v>57.48</v>
      </c>
      <c r="E58" s="68">
        <v>19.16</v>
      </c>
      <c r="F58" s="68">
        <v>38.32</v>
      </c>
      <c r="G58" s="70">
        <f t="shared" ref="G58" si="3">D58+E58+F58</f>
        <v>114.96000000000001</v>
      </c>
      <c r="H58" s="35"/>
      <c r="I58" s="35"/>
      <c r="J58" s="36"/>
    </row>
    <row r="59" spans="1:10">
      <c r="A59" s="40"/>
      <c r="B59" s="18" t="s">
        <v>22</v>
      </c>
      <c r="C59" s="34"/>
      <c r="D59" s="68"/>
      <c r="E59" s="68"/>
      <c r="F59" s="68"/>
      <c r="G59" s="71"/>
      <c r="H59" s="35"/>
      <c r="I59" s="35"/>
      <c r="J59" s="36"/>
    </row>
    <row r="60" spans="1:10">
      <c r="A60" s="40" t="s">
        <v>75</v>
      </c>
      <c r="B60" s="19" t="s">
        <v>127</v>
      </c>
      <c r="C60" s="34" t="s">
        <v>9</v>
      </c>
      <c r="D60" s="68">
        <v>19.66</v>
      </c>
      <c r="E60" s="68">
        <v>6.55</v>
      </c>
      <c r="F60" s="68">
        <v>13.11</v>
      </c>
      <c r="G60" s="70">
        <f t="shared" ref="G60" si="4">D60+E60+F60</f>
        <v>39.32</v>
      </c>
      <c r="H60" s="35"/>
      <c r="I60" s="35"/>
      <c r="J60" s="36"/>
    </row>
    <row r="61" spans="1:10">
      <c r="A61" s="40"/>
      <c r="B61" s="20" t="s">
        <v>25</v>
      </c>
      <c r="C61" s="34"/>
      <c r="D61" s="68"/>
      <c r="E61" s="68"/>
      <c r="F61" s="68"/>
      <c r="G61" s="71"/>
      <c r="H61" s="35"/>
      <c r="I61" s="35"/>
      <c r="J61" s="36"/>
    </row>
    <row r="62" spans="1:10">
      <c r="A62" s="40" t="s">
        <v>76</v>
      </c>
      <c r="B62" s="18" t="s">
        <v>26</v>
      </c>
      <c r="C62" s="34" t="s">
        <v>9</v>
      </c>
      <c r="D62" s="68">
        <v>496.29</v>
      </c>
      <c r="E62" s="68">
        <v>227.1</v>
      </c>
      <c r="F62" s="68">
        <v>371.92</v>
      </c>
      <c r="G62" s="70">
        <f>D62+E62+F62</f>
        <v>1095.31</v>
      </c>
      <c r="H62" s="35"/>
      <c r="I62" s="35"/>
      <c r="J62" s="36"/>
    </row>
    <row r="63" spans="1:10">
      <c r="A63" s="40"/>
      <c r="B63" s="18" t="s">
        <v>128</v>
      </c>
      <c r="C63" s="34"/>
      <c r="D63" s="68"/>
      <c r="E63" s="68"/>
      <c r="F63" s="68"/>
      <c r="G63" s="72"/>
      <c r="H63" s="35"/>
      <c r="I63" s="35"/>
      <c r="J63" s="36"/>
    </row>
    <row r="64" spans="1:10">
      <c r="A64" s="40"/>
      <c r="B64" s="18" t="s">
        <v>27</v>
      </c>
      <c r="C64" s="34"/>
      <c r="D64" s="68"/>
      <c r="E64" s="68"/>
      <c r="F64" s="68"/>
      <c r="G64" s="71"/>
      <c r="H64" s="35"/>
      <c r="I64" s="35"/>
      <c r="J64" s="36"/>
    </row>
    <row r="65" spans="1:10" ht="21.75" customHeight="1">
      <c r="A65" s="21" t="s">
        <v>77</v>
      </c>
      <c r="B65" s="15" t="s">
        <v>129</v>
      </c>
      <c r="C65" s="17" t="s">
        <v>9</v>
      </c>
      <c r="D65" s="69">
        <v>367.46</v>
      </c>
      <c r="E65" s="69">
        <v>122.49</v>
      </c>
      <c r="F65" s="69">
        <v>224.98</v>
      </c>
      <c r="G65" s="69">
        <f>D65+E65+F65</f>
        <v>714.93</v>
      </c>
      <c r="H65" s="15"/>
      <c r="I65" s="15"/>
      <c r="J65" s="16"/>
    </row>
    <row r="66" spans="1:10" ht="21.75" customHeight="1">
      <c r="A66" s="21" t="s">
        <v>78</v>
      </c>
      <c r="B66" s="15" t="s">
        <v>130</v>
      </c>
      <c r="C66" s="17" t="s">
        <v>9</v>
      </c>
      <c r="D66" s="69">
        <v>125.67</v>
      </c>
      <c r="E66" s="69">
        <v>41.89</v>
      </c>
      <c r="F66" s="69">
        <v>83.78</v>
      </c>
      <c r="G66" s="69">
        <f>D66+E66+F66</f>
        <v>251.34</v>
      </c>
      <c r="H66" s="15"/>
      <c r="I66" s="15"/>
      <c r="J66" s="16"/>
    </row>
    <row r="67" spans="1:10">
      <c r="A67" s="40" t="s">
        <v>79</v>
      </c>
      <c r="B67" s="18" t="s">
        <v>184</v>
      </c>
      <c r="C67" s="34" t="s">
        <v>9</v>
      </c>
      <c r="D67" s="68">
        <f>D69+D71</f>
        <v>1055.6400000000001</v>
      </c>
      <c r="E67" s="68">
        <f t="shared" ref="E67:F67" si="5">E69+E71</f>
        <v>310.73</v>
      </c>
      <c r="F67" s="68">
        <f t="shared" si="5"/>
        <v>640.55999999999995</v>
      </c>
      <c r="G67" s="70">
        <f>D67+E67+F67</f>
        <v>2006.93</v>
      </c>
      <c r="H67" s="35"/>
      <c r="I67" s="35"/>
      <c r="J67" s="36"/>
    </row>
    <row r="68" spans="1:10">
      <c r="A68" s="40"/>
      <c r="B68" s="18" t="s">
        <v>185</v>
      </c>
      <c r="C68" s="34"/>
      <c r="D68" s="68"/>
      <c r="E68" s="68"/>
      <c r="F68" s="68"/>
      <c r="G68" s="71"/>
      <c r="H68" s="35"/>
      <c r="I68" s="35"/>
      <c r="J68" s="36"/>
    </row>
    <row r="69" spans="1:10">
      <c r="A69" s="40" t="s">
        <v>80</v>
      </c>
      <c r="B69" s="13" t="s">
        <v>131</v>
      </c>
      <c r="C69" s="34" t="s">
        <v>9</v>
      </c>
      <c r="D69" s="68">
        <v>759.1</v>
      </c>
      <c r="E69" s="68">
        <v>259.41000000000003</v>
      </c>
      <c r="F69" s="68">
        <v>537.91999999999996</v>
      </c>
      <c r="G69" s="70">
        <f t="shared" ref="G69" si="6">D69+E69+F69</f>
        <v>1556.4299999999998</v>
      </c>
      <c r="H69" s="35"/>
      <c r="I69" s="35"/>
      <c r="J69" s="36"/>
    </row>
    <row r="70" spans="1:10">
      <c r="A70" s="40"/>
      <c r="B70" s="14" t="s">
        <v>132</v>
      </c>
      <c r="C70" s="34"/>
      <c r="D70" s="68"/>
      <c r="E70" s="68"/>
      <c r="F70" s="68"/>
      <c r="G70" s="71"/>
      <c r="H70" s="35"/>
      <c r="I70" s="35"/>
      <c r="J70" s="36"/>
    </row>
    <row r="71" spans="1:10">
      <c r="A71" s="40" t="s">
        <v>81</v>
      </c>
      <c r="B71" s="18" t="s">
        <v>133</v>
      </c>
      <c r="C71" s="34" t="s">
        <v>9</v>
      </c>
      <c r="D71" s="68">
        <v>296.54000000000002</v>
      </c>
      <c r="E71" s="68">
        <v>51.32</v>
      </c>
      <c r="F71" s="68">
        <v>102.64</v>
      </c>
      <c r="G71" s="70">
        <f t="shared" ref="G71" si="7">D71+E71+F71</f>
        <v>450.5</v>
      </c>
      <c r="H71" s="35"/>
      <c r="I71" s="35"/>
      <c r="J71" s="36"/>
    </row>
    <row r="72" spans="1:10">
      <c r="A72" s="40"/>
      <c r="B72" s="18" t="s">
        <v>132</v>
      </c>
      <c r="C72" s="34"/>
      <c r="D72" s="68"/>
      <c r="E72" s="68"/>
      <c r="F72" s="68"/>
      <c r="G72" s="71"/>
      <c r="H72" s="35"/>
      <c r="I72" s="35"/>
      <c r="J72" s="36"/>
    </row>
    <row r="73" spans="1:10">
      <c r="A73" s="40" t="s">
        <v>82</v>
      </c>
      <c r="B73" s="19" t="s">
        <v>135</v>
      </c>
      <c r="C73" s="34" t="s">
        <v>9</v>
      </c>
      <c r="D73" s="68">
        <v>0</v>
      </c>
      <c r="E73" s="68">
        <v>0</v>
      </c>
      <c r="F73" s="68">
        <v>0</v>
      </c>
      <c r="G73" s="68">
        <v>0</v>
      </c>
      <c r="H73" s="35"/>
      <c r="I73" s="35"/>
      <c r="J73" s="36"/>
    </row>
    <row r="74" spans="1:10">
      <c r="A74" s="40"/>
      <c r="B74" s="20" t="s">
        <v>134</v>
      </c>
      <c r="C74" s="34"/>
      <c r="D74" s="68"/>
      <c r="E74" s="68"/>
      <c r="F74" s="68"/>
      <c r="G74" s="68"/>
      <c r="H74" s="35"/>
      <c r="I74" s="35"/>
      <c r="J74" s="36"/>
    </row>
    <row r="75" spans="1:10">
      <c r="A75" s="40" t="s">
        <v>83</v>
      </c>
      <c r="B75" s="18" t="s">
        <v>136</v>
      </c>
      <c r="C75" s="34" t="s">
        <v>9</v>
      </c>
      <c r="D75" s="68">
        <v>0</v>
      </c>
      <c r="E75" s="68">
        <v>0</v>
      </c>
      <c r="F75" s="68">
        <v>0</v>
      </c>
      <c r="G75" s="68">
        <v>0</v>
      </c>
      <c r="H75" s="35"/>
      <c r="I75" s="35"/>
      <c r="J75" s="36"/>
    </row>
    <row r="76" spans="1:10">
      <c r="A76" s="40"/>
      <c r="B76" s="18" t="s">
        <v>137</v>
      </c>
      <c r="C76" s="34"/>
      <c r="D76" s="68"/>
      <c r="E76" s="68"/>
      <c r="F76" s="68"/>
      <c r="G76" s="68"/>
      <c r="H76" s="35"/>
      <c r="I76" s="35"/>
      <c r="J76" s="36"/>
    </row>
    <row r="77" spans="1:10">
      <c r="A77" s="40"/>
      <c r="B77" s="18" t="s">
        <v>28</v>
      </c>
      <c r="C77" s="34"/>
      <c r="D77" s="68"/>
      <c r="E77" s="68"/>
      <c r="F77" s="68"/>
      <c r="G77" s="68"/>
      <c r="H77" s="35"/>
      <c r="I77" s="35"/>
      <c r="J77" s="36"/>
    </row>
    <row r="78" spans="1:10">
      <c r="A78" s="40" t="s">
        <v>84</v>
      </c>
      <c r="B78" s="19" t="s">
        <v>29</v>
      </c>
      <c r="C78" s="34" t="s">
        <v>9</v>
      </c>
      <c r="D78" s="68">
        <v>525.59</v>
      </c>
      <c r="E78" s="68">
        <v>206.48</v>
      </c>
      <c r="F78" s="68">
        <v>412.97</v>
      </c>
      <c r="G78" s="68">
        <f>D78+E78+F78</f>
        <v>1145.04</v>
      </c>
      <c r="H78" s="35"/>
      <c r="I78" s="35"/>
      <c r="J78" s="36"/>
    </row>
    <row r="79" spans="1:10">
      <c r="A79" s="40"/>
      <c r="B79" s="22" t="s">
        <v>138</v>
      </c>
      <c r="C79" s="34"/>
      <c r="D79" s="68"/>
      <c r="E79" s="68"/>
      <c r="F79" s="68"/>
      <c r="G79" s="68"/>
      <c r="H79" s="35"/>
      <c r="I79" s="35"/>
      <c r="J79" s="36"/>
    </row>
    <row r="80" spans="1:10">
      <c r="A80" s="40"/>
      <c r="B80" s="22" t="s">
        <v>139</v>
      </c>
      <c r="C80" s="34"/>
      <c r="D80" s="68"/>
      <c r="E80" s="68"/>
      <c r="F80" s="68"/>
      <c r="G80" s="68"/>
      <c r="H80" s="35"/>
      <c r="I80" s="35"/>
      <c r="J80" s="36"/>
    </row>
    <row r="81" spans="1:10">
      <c r="A81" s="40"/>
      <c r="B81" s="22" t="s">
        <v>140</v>
      </c>
      <c r="C81" s="34"/>
      <c r="D81" s="68"/>
      <c r="E81" s="68"/>
      <c r="F81" s="68"/>
      <c r="G81" s="68"/>
      <c r="H81" s="35"/>
      <c r="I81" s="35"/>
      <c r="J81" s="36"/>
    </row>
    <row r="82" spans="1:10">
      <c r="A82" s="40"/>
      <c r="B82" s="22" t="s">
        <v>141</v>
      </c>
      <c r="C82" s="34"/>
      <c r="D82" s="68"/>
      <c r="E82" s="68"/>
      <c r="F82" s="68"/>
      <c r="G82" s="68"/>
      <c r="H82" s="35"/>
      <c r="I82" s="35"/>
      <c r="J82" s="36"/>
    </row>
    <row r="83" spans="1:10">
      <c r="A83" s="40"/>
      <c r="B83" s="20" t="s">
        <v>142</v>
      </c>
      <c r="C83" s="34"/>
      <c r="D83" s="68"/>
      <c r="E83" s="68"/>
      <c r="F83" s="68"/>
      <c r="G83" s="68"/>
      <c r="H83" s="35"/>
      <c r="I83" s="35"/>
      <c r="J83" s="36"/>
    </row>
    <row r="84" spans="1:10">
      <c r="A84" s="40" t="s">
        <v>85</v>
      </c>
      <c r="B84" s="18" t="s">
        <v>144</v>
      </c>
      <c r="C84" s="34" t="s">
        <v>9</v>
      </c>
      <c r="D84" s="68">
        <v>149.57</v>
      </c>
      <c r="E84" s="68">
        <v>55.46</v>
      </c>
      <c r="F84" s="68">
        <v>110.92</v>
      </c>
      <c r="G84" s="68">
        <f>D84+E84+F84</f>
        <v>315.95</v>
      </c>
      <c r="H84" s="35"/>
      <c r="I84" s="35"/>
      <c r="J84" s="36"/>
    </row>
    <row r="85" spans="1:10">
      <c r="A85" s="40"/>
      <c r="B85" s="18" t="s">
        <v>145</v>
      </c>
      <c r="C85" s="34"/>
      <c r="D85" s="68"/>
      <c r="E85" s="68"/>
      <c r="F85" s="68"/>
      <c r="G85" s="68"/>
      <c r="H85" s="35"/>
      <c r="I85" s="35"/>
      <c r="J85" s="36"/>
    </row>
    <row r="86" spans="1:10">
      <c r="A86" s="40"/>
      <c r="B86" s="18" t="s">
        <v>146</v>
      </c>
      <c r="C86" s="34"/>
      <c r="D86" s="68"/>
      <c r="E86" s="68"/>
      <c r="F86" s="68"/>
      <c r="G86" s="68"/>
      <c r="H86" s="35"/>
      <c r="I86" s="35"/>
      <c r="J86" s="36"/>
    </row>
    <row r="87" spans="1:10">
      <c r="A87" s="40" t="s">
        <v>86</v>
      </c>
      <c r="B87" s="19" t="s">
        <v>30</v>
      </c>
      <c r="C87" s="34" t="s">
        <v>9</v>
      </c>
      <c r="D87" s="68">
        <v>124.64</v>
      </c>
      <c r="E87" s="68">
        <v>47.14</v>
      </c>
      <c r="F87" s="68">
        <v>94.28</v>
      </c>
      <c r="G87" s="68">
        <f>D87+E87+F87</f>
        <v>266.06</v>
      </c>
      <c r="H87" s="35"/>
      <c r="I87" s="35"/>
      <c r="J87" s="36"/>
    </row>
    <row r="88" spans="1:10">
      <c r="A88" s="40"/>
      <c r="B88" s="22" t="s">
        <v>102</v>
      </c>
      <c r="C88" s="34"/>
      <c r="D88" s="68"/>
      <c r="E88" s="68"/>
      <c r="F88" s="68"/>
      <c r="G88" s="68"/>
      <c r="H88" s="35"/>
      <c r="I88" s="35"/>
      <c r="J88" s="36"/>
    </row>
    <row r="89" spans="1:10">
      <c r="A89" s="40"/>
      <c r="B89" s="20" t="s">
        <v>143</v>
      </c>
      <c r="C89" s="34"/>
      <c r="D89" s="68"/>
      <c r="E89" s="68"/>
      <c r="F89" s="68"/>
      <c r="G89" s="68"/>
      <c r="H89" s="35"/>
      <c r="I89" s="35"/>
      <c r="J89" s="36"/>
    </row>
    <row r="90" spans="1:10">
      <c r="A90" s="40" t="s">
        <v>87</v>
      </c>
      <c r="B90" s="18" t="s">
        <v>147</v>
      </c>
      <c r="C90" s="34" t="s">
        <v>9</v>
      </c>
      <c r="D90" s="68">
        <v>0</v>
      </c>
      <c r="E90" s="68">
        <v>0</v>
      </c>
      <c r="F90" s="68">
        <v>0</v>
      </c>
      <c r="G90" s="68">
        <v>0</v>
      </c>
      <c r="H90" s="35"/>
      <c r="I90" s="35"/>
      <c r="J90" s="36"/>
    </row>
    <row r="91" spans="1:10">
      <c r="A91" s="40"/>
      <c r="B91" s="18" t="s">
        <v>148</v>
      </c>
      <c r="C91" s="34"/>
      <c r="D91" s="68"/>
      <c r="E91" s="68"/>
      <c r="F91" s="68"/>
      <c r="G91" s="68"/>
      <c r="H91" s="35"/>
      <c r="I91" s="35"/>
      <c r="J91" s="36"/>
    </row>
    <row r="92" spans="1:10">
      <c r="A92" s="40"/>
      <c r="B92" s="18" t="s">
        <v>149</v>
      </c>
      <c r="C92" s="34"/>
      <c r="D92" s="68"/>
      <c r="E92" s="68"/>
      <c r="F92" s="68"/>
      <c r="G92" s="68"/>
      <c r="H92" s="35"/>
      <c r="I92" s="35"/>
      <c r="J92" s="36"/>
    </row>
    <row r="93" spans="1:10">
      <c r="A93" s="40"/>
      <c r="B93" s="18" t="s">
        <v>150</v>
      </c>
      <c r="C93" s="34"/>
      <c r="D93" s="68"/>
      <c r="E93" s="68"/>
      <c r="F93" s="68"/>
      <c r="G93" s="68"/>
      <c r="H93" s="35"/>
      <c r="I93" s="35"/>
      <c r="J93" s="36"/>
    </row>
    <row r="94" spans="1:10">
      <c r="A94" s="40"/>
      <c r="B94" s="18" t="s">
        <v>151</v>
      </c>
      <c r="C94" s="34"/>
      <c r="D94" s="68"/>
      <c r="E94" s="68"/>
      <c r="F94" s="68"/>
      <c r="G94" s="68"/>
      <c r="H94" s="35"/>
      <c r="I94" s="35"/>
      <c r="J94" s="36"/>
    </row>
    <row r="95" spans="1:10">
      <c r="A95" s="40"/>
      <c r="B95" s="18" t="s">
        <v>152</v>
      </c>
      <c r="C95" s="34"/>
      <c r="D95" s="68"/>
      <c r="E95" s="68"/>
      <c r="F95" s="68"/>
      <c r="G95" s="68"/>
      <c r="H95" s="35"/>
      <c r="I95" s="35"/>
      <c r="J95" s="36"/>
    </row>
    <row r="96" spans="1:10">
      <c r="A96" s="40"/>
      <c r="B96" s="18" t="s">
        <v>31</v>
      </c>
      <c r="C96" s="34"/>
      <c r="D96" s="68"/>
      <c r="E96" s="68"/>
      <c r="F96" s="68"/>
      <c r="G96" s="68"/>
      <c r="H96" s="35"/>
      <c r="I96" s="35"/>
      <c r="J96" s="36"/>
    </row>
    <row r="97" spans="1:10">
      <c r="A97" s="40">
        <v>6</v>
      </c>
      <c r="B97" s="19" t="s">
        <v>153</v>
      </c>
      <c r="C97" s="34" t="s">
        <v>9</v>
      </c>
      <c r="D97" s="68">
        <v>0</v>
      </c>
      <c r="E97" s="68">
        <v>0</v>
      </c>
      <c r="F97" s="68">
        <v>0</v>
      </c>
      <c r="G97" s="68">
        <v>0</v>
      </c>
      <c r="H97" s="35"/>
      <c r="I97" s="35"/>
      <c r="J97" s="36"/>
    </row>
    <row r="98" spans="1:10">
      <c r="A98" s="40"/>
      <c r="B98" s="20" t="s">
        <v>154</v>
      </c>
      <c r="C98" s="34"/>
      <c r="D98" s="68"/>
      <c r="E98" s="68"/>
      <c r="F98" s="68"/>
      <c r="G98" s="68"/>
      <c r="H98" s="35"/>
      <c r="I98" s="35"/>
      <c r="J98" s="36"/>
    </row>
    <row r="99" spans="1:10">
      <c r="A99" s="40" t="s">
        <v>88</v>
      </c>
      <c r="B99" s="19" t="s">
        <v>155</v>
      </c>
      <c r="C99" s="34" t="s">
        <v>9</v>
      </c>
      <c r="D99" s="68">
        <v>0</v>
      </c>
      <c r="E99" s="68">
        <v>0</v>
      </c>
      <c r="F99" s="68">
        <v>0</v>
      </c>
      <c r="G99" s="68">
        <v>0</v>
      </c>
      <c r="H99" s="35"/>
      <c r="I99" s="35"/>
      <c r="J99" s="36"/>
    </row>
    <row r="100" spans="1:10">
      <c r="A100" s="40"/>
      <c r="B100" s="20" t="s">
        <v>32</v>
      </c>
      <c r="C100" s="34"/>
      <c r="D100" s="68"/>
      <c r="E100" s="68"/>
      <c r="F100" s="68"/>
      <c r="G100" s="68"/>
      <c r="H100" s="35"/>
      <c r="I100" s="35"/>
      <c r="J100" s="36"/>
    </row>
    <row r="101" spans="1:10">
      <c r="A101" s="40" t="s">
        <v>89</v>
      </c>
      <c r="B101" s="18" t="s">
        <v>156</v>
      </c>
      <c r="C101" s="34" t="s">
        <v>9</v>
      </c>
      <c r="D101" s="68">
        <v>0</v>
      </c>
      <c r="E101" s="68">
        <v>0</v>
      </c>
      <c r="F101" s="68">
        <v>0</v>
      </c>
      <c r="G101" s="68">
        <v>0</v>
      </c>
      <c r="H101" s="35"/>
      <c r="I101" s="35"/>
      <c r="J101" s="36"/>
    </row>
    <row r="102" spans="1:10">
      <c r="A102" s="40"/>
      <c r="B102" s="18" t="s">
        <v>33</v>
      </c>
      <c r="C102" s="38"/>
      <c r="D102" s="68"/>
      <c r="E102" s="68"/>
      <c r="F102" s="68"/>
      <c r="G102" s="68"/>
      <c r="H102" s="35"/>
      <c r="I102" s="35"/>
      <c r="J102" s="36"/>
    </row>
    <row r="103" spans="1:10" ht="17.25" customHeight="1">
      <c r="A103" s="21">
        <v>7</v>
      </c>
      <c r="B103" s="25" t="s">
        <v>34</v>
      </c>
      <c r="C103" s="17" t="s">
        <v>157</v>
      </c>
      <c r="D103" s="69">
        <v>0</v>
      </c>
      <c r="E103" s="69">
        <v>0</v>
      </c>
      <c r="F103" s="69">
        <v>0</v>
      </c>
      <c r="G103" s="69">
        <v>0</v>
      </c>
      <c r="H103" s="15"/>
      <c r="I103" s="15"/>
      <c r="J103" s="16"/>
    </row>
    <row r="104" spans="1:10">
      <c r="A104" s="40">
        <v>8</v>
      </c>
      <c r="B104" s="19" t="s">
        <v>158</v>
      </c>
      <c r="C104" s="38" t="s">
        <v>157</v>
      </c>
      <c r="D104" s="70">
        <f>D29</f>
        <v>1213.5</v>
      </c>
      <c r="E104" s="70">
        <f t="shared" ref="E104:G104" si="8">E29</f>
        <v>404.6</v>
      </c>
      <c r="F104" s="70">
        <f t="shared" si="8"/>
        <v>809.1</v>
      </c>
      <c r="G104" s="70">
        <f t="shared" si="8"/>
        <v>2427.1999999999998</v>
      </c>
      <c r="H104" s="35"/>
      <c r="I104" s="35"/>
      <c r="J104" s="36"/>
    </row>
    <row r="105" spans="1:10">
      <c r="A105" s="40"/>
      <c r="B105" s="20" t="s">
        <v>159</v>
      </c>
      <c r="C105" s="39"/>
      <c r="D105" s="71"/>
      <c r="E105" s="71"/>
      <c r="F105" s="71"/>
      <c r="G105" s="71"/>
      <c r="H105" s="35"/>
      <c r="I105" s="35"/>
      <c r="J105" s="36"/>
    </row>
    <row r="106" spans="1:10">
      <c r="A106" s="21" t="s">
        <v>90</v>
      </c>
      <c r="B106" s="15" t="s">
        <v>160</v>
      </c>
      <c r="C106" s="17" t="s">
        <v>157</v>
      </c>
      <c r="D106" s="69">
        <v>0</v>
      </c>
      <c r="E106" s="69">
        <v>1</v>
      </c>
      <c r="F106" s="69">
        <v>2</v>
      </c>
      <c r="G106" s="69">
        <v>3</v>
      </c>
      <c r="H106" s="15"/>
      <c r="I106" s="15"/>
      <c r="J106" s="16"/>
    </row>
    <row r="107" spans="1:10">
      <c r="A107" s="21" t="s">
        <v>91</v>
      </c>
      <c r="B107" s="15" t="s">
        <v>14</v>
      </c>
      <c r="C107" s="17" t="s">
        <v>157</v>
      </c>
      <c r="D107" s="69">
        <f>D104</f>
        <v>1213.5</v>
      </c>
      <c r="E107" s="69">
        <f t="shared" ref="E107:G107" si="9">E104</f>
        <v>404.6</v>
      </c>
      <c r="F107" s="69">
        <f t="shared" si="9"/>
        <v>809.1</v>
      </c>
      <c r="G107" s="69">
        <f t="shared" si="9"/>
        <v>2427.1999999999998</v>
      </c>
      <c r="H107" s="15"/>
      <c r="I107" s="15"/>
      <c r="J107" s="16"/>
    </row>
    <row r="108" spans="1:10">
      <c r="A108" s="40">
        <v>9</v>
      </c>
      <c r="B108" s="18" t="s">
        <v>161</v>
      </c>
      <c r="C108" s="34" t="s">
        <v>157</v>
      </c>
      <c r="D108" s="70">
        <v>0</v>
      </c>
      <c r="E108" s="70">
        <v>0</v>
      </c>
      <c r="F108" s="70">
        <v>0</v>
      </c>
      <c r="G108" s="70">
        <v>0</v>
      </c>
      <c r="H108" s="35"/>
      <c r="I108" s="35"/>
      <c r="J108" s="36"/>
    </row>
    <row r="109" spans="1:10">
      <c r="A109" s="40"/>
      <c r="B109" s="18" t="s">
        <v>35</v>
      </c>
      <c r="C109" s="34"/>
      <c r="D109" s="71"/>
      <c r="E109" s="71"/>
      <c r="F109" s="71"/>
      <c r="G109" s="71"/>
      <c r="H109" s="35"/>
      <c r="I109" s="35"/>
      <c r="J109" s="36"/>
    </row>
    <row r="110" spans="1:10">
      <c r="A110" s="40">
        <v>10</v>
      </c>
      <c r="B110" s="19" t="s">
        <v>162</v>
      </c>
      <c r="C110" s="38" t="s">
        <v>157</v>
      </c>
      <c r="D110" s="70">
        <f>D107</f>
        <v>1213.5</v>
      </c>
      <c r="E110" s="70">
        <f t="shared" ref="E110:G110" si="10">E107</f>
        <v>404.6</v>
      </c>
      <c r="F110" s="70">
        <f t="shared" si="10"/>
        <v>809.1</v>
      </c>
      <c r="G110" s="70">
        <f t="shared" si="10"/>
        <v>2427.1999999999998</v>
      </c>
      <c r="H110" s="35"/>
      <c r="I110" s="35"/>
      <c r="J110" s="36"/>
    </row>
    <row r="111" spans="1:10">
      <c r="A111" s="40"/>
      <c r="B111" s="20" t="s">
        <v>163</v>
      </c>
      <c r="C111" s="39"/>
      <c r="D111" s="71"/>
      <c r="E111" s="71"/>
      <c r="F111" s="71"/>
      <c r="G111" s="71"/>
      <c r="H111" s="35"/>
      <c r="I111" s="35"/>
      <c r="J111" s="36"/>
    </row>
    <row r="112" spans="1:10" ht="22.5" customHeight="1">
      <c r="A112" s="78" t="s">
        <v>92</v>
      </c>
      <c r="B112" s="79" t="s">
        <v>36</v>
      </c>
      <c r="C112" s="66" t="s">
        <v>157</v>
      </c>
      <c r="D112" s="69">
        <v>57.52</v>
      </c>
      <c r="E112" s="69">
        <v>19.18</v>
      </c>
      <c r="F112" s="69">
        <v>38.392000000000003</v>
      </c>
      <c r="G112" s="69">
        <f>D112+E112+F112</f>
        <v>115.09200000000001</v>
      </c>
      <c r="H112" s="15"/>
      <c r="I112" s="15"/>
      <c r="J112" s="16"/>
    </row>
    <row r="113" spans="1:10">
      <c r="A113" s="78" t="s">
        <v>93</v>
      </c>
      <c r="B113" s="80" t="s">
        <v>164</v>
      </c>
      <c r="C113" s="81" t="s">
        <v>157</v>
      </c>
      <c r="D113" s="69">
        <f>D110-D112</f>
        <v>1155.98</v>
      </c>
      <c r="E113" s="69">
        <f t="shared" ref="E113:F113" si="11">E110-E112</f>
        <v>385.42</v>
      </c>
      <c r="F113" s="69">
        <f t="shared" si="11"/>
        <v>770.70799999999997</v>
      </c>
      <c r="G113" s="69">
        <f>D113+E113+F113</f>
        <v>2312.1080000000002</v>
      </c>
      <c r="H113" s="15"/>
      <c r="I113" s="77"/>
      <c r="J113" s="16"/>
    </row>
    <row r="114" spans="1:10">
      <c r="A114" s="21">
        <v>11</v>
      </c>
      <c r="B114" s="15" t="s">
        <v>37</v>
      </c>
      <c r="C114" s="17" t="s">
        <v>38</v>
      </c>
      <c r="D114" s="69">
        <v>0</v>
      </c>
      <c r="E114" s="69">
        <v>0</v>
      </c>
      <c r="F114" s="69">
        <v>0</v>
      </c>
      <c r="G114" s="69">
        <v>0</v>
      </c>
      <c r="H114" s="15"/>
      <c r="I114" s="15"/>
      <c r="J114" s="8"/>
    </row>
    <row r="115" spans="1:10">
      <c r="A115" s="40">
        <v>12</v>
      </c>
      <c r="B115" s="19" t="s">
        <v>165</v>
      </c>
      <c r="C115" s="34" t="s">
        <v>39</v>
      </c>
      <c r="D115" s="73">
        <v>14.128</v>
      </c>
      <c r="E115" s="73">
        <v>14.128</v>
      </c>
      <c r="F115" s="73">
        <v>14.128</v>
      </c>
      <c r="G115" s="73">
        <v>14.128</v>
      </c>
      <c r="H115" s="35"/>
      <c r="I115" s="35"/>
      <c r="J115" s="36"/>
    </row>
    <row r="116" spans="1:10">
      <c r="A116" s="40"/>
      <c r="B116" s="20" t="s">
        <v>166</v>
      </c>
      <c r="C116" s="34"/>
      <c r="D116" s="73"/>
      <c r="E116" s="73"/>
      <c r="F116" s="73"/>
      <c r="G116" s="73"/>
      <c r="H116" s="35"/>
      <c r="I116" s="35"/>
      <c r="J116" s="36"/>
    </row>
    <row r="117" spans="1:10">
      <c r="A117" s="21">
        <v>13</v>
      </c>
      <c r="B117" s="15" t="s">
        <v>40</v>
      </c>
      <c r="C117" s="17" t="s">
        <v>41</v>
      </c>
      <c r="D117" s="74">
        <v>0</v>
      </c>
      <c r="E117" s="74">
        <v>0</v>
      </c>
      <c r="F117" s="74">
        <v>0</v>
      </c>
      <c r="G117" s="74">
        <v>0</v>
      </c>
      <c r="H117" s="15"/>
      <c r="I117" s="15"/>
      <c r="J117" s="8"/>
    </row>
    <row r="118" spans="1:10">
      <c r="A118" s="40">
        <v>14</v>
      </c>
      <c r="B118" s="18" t="s">
        <v>167</v>
      </c>
      <c r="C118" s="34" t="s">
        <v>41</v>
      </c>
      <c r="D118" s="73">
        <v>0</v>
      </c>
      <c r="E118" s="73">
        <v>0</v>
      </c>
      <c r="F118" s="73">
        <v>0</v>
      </c>
      <c r="G118" s="73">
        <v>0</v>
      </c>
      <c r="H118" s="35"/>
      <c r="I118" s="35"/>
      <c r="J118" s="36"/>
    </row>
    <row r="119" spans="1:10">
      <c r="A119" s="40"/>
      <c r="B119" s="18" t="s">
        <v>42</v>
      </c>
      <c r="C119" s="34"/>
      <c r="D119" s="73"/>
      <c r="E119" s="73"/>
      <c r="F119" s="73"/>
      <c r="G119" s="73"/>
      <c r="H119" s="35"/>
      <c r="I119" s="35"/>
      <c r="J119" s="36"/>
    </row>
    <row r="120" spans="1:10">
      <c r="A120" s="40">
        <v>16</v>
      </c>
      <c r="B120" s="23" t="s">
        <v>168</v>
      </c>
      <c r="C120" s="38" t="s">
        <v>170</v>
      </c>
      <c r="D120" s="73">
        <v>0</v>
      </c>
      <c r="E120" s="73">
        <v>0</v>
      </c>
      <c r="F120" s="73">
        <v>0</v>
      </c>
      <c r="G120" s="73">
        <v>0</v>
      </c>
      <c r="H120" s="35"/>
      <c r="I120" s="35"/>
      <c r="J120" s="36"/>
    </row>
    <row r="121" spans="1:10">
      <c r="A121" s="40"/>
      <c r="B121" s="26" t="s">
        <v>169</v>
      </c>
      <c r="C121" s="50"/>
      <c r="D121" s="73"/>
      <c r="E121" s="73"/>
      <c r="F121" s="73"/>
      <c r="G121" s="73"/>
      <c r="H121" s="35"/>
      <c r="I121" s="35"/>
      <c r="J121" s="36"/>
    </row>
    <row r="122" spans="1:10">
      <c r="A122" s="40"/>
      <c r="B122" s="26" t="s">
        <v>171</v>
      </c>
      <c r="C122" s="50"/>
      <c r="D122" s="73"/>
      <c r="E122" s="73"/>
      <c r="F122" s="73"/>
      <c r="G122" s="73"/>
      <c r="H122" s="35"/>
      <c r="I122" s="35"/>
      <c r="J122" s="36"/>
    </row>
    <row r="123" spans="1:10">
      <c r="A123" s="40"/>
      <c r="B123" s="24" t="s">
        <v>172</v>
      </c>
      <c r="C123" s="50"/>
      <c r="D123" s="73"/>
      <c r="E123" s="73"/>
      <c r="F123" s="73"/>
      <c r="G123" s="73"/>
      <c r="H123" s="35"/>
      <c r="I123" s="35"/>
      <c r="J123" s="36"/>
    </row>
    <row r="124" spans="1:10">
      <c r="A124" s="40">
        <v>17</v>
      </c>
      <c r="B124" s="19" t="s">
        <v>173</v>
      </c>
      <c r="C124" s="38" t="s">
        <v>157</v>
      </c>
      <c r="D124" s="68">
        <f>D126</f>
        <v>22.85</v>
      </c>
      <c r="E124" s="68">
        <f t="shared" ref="E124:F124" si="12">E126</f>
        <v>7.66</v>
      </c>
      <c r="F124" s="68">
        <f t="shared" si="12"/>
        <v>15.29</v>
      </c>
      <c r="G124" s="68">
        <f>D124+E124+F124</f>
        <v>45.8</v>
      </c>
      <c r="H124" s="35"/>
      <c r="I124" s="35"/>
      <c r="J124" s="36"/>
    </row>
    <row r="125" spans="1:10">
      <c r="A125" s="40"/>
      <c r="B125" s="20" t="s">
        <v>174</v>
      </c>
      <c r="C125" s="39"/>
      <c r="D125" s="68"/>
      <c r="E125" s="68"/>
      <c r="F125" s="68"/>
      <c r="G125" s="68"/>
      <c r="H125" s="35"/>
      <c r="I125" s="35"/>
      <c r="J125" s="36"/>
    </row>
    <row r="126" spans="1:10" ht="15.75" customHeight="1">
      <c r="A126" s="40" t="s">
        <v>94</v>
      </c>
      <c r="B126" s="19" t="s">
        <v>175</v>
      </c>
      <c r="C126" s="38" t="s">
        <v>157</v>
      </c>
      <c r="D126" s="68">
        <v>22.85</v>
      </c>
      <c r="E126" s="68">
        <v>7.66</v>
      </c>
      <c r="F126" s="68">
        <v>15.29</v>
      </c>
      <c r="G126" s="68">
        <f>D126+E126+F126</f>
        <v>45.8</v>
      </c>
      <c r="H126" s="35"/>
      <c r="I126" s="35"/>
      <c r="J126" s="36"/>
    </row>
    <row r="127" spans="1:10">
      <c r="A127" s="40"/>
      <c r="B127" s="20" t="s">
        <v>43</v>
      </c>
      <c r="C127" s="39"/>
      <c r="D127" s="68"/>
      <c r="E127" s="68"/>
      <c r="F127" s="68"/>
      <c r="G127" s="68"/>
      <c r="H127" s="35"/>
      <c r="I127" s="35"/>
      <c r="J127" s="36"/>
    </row>
    <row r="128" spans="1:10">
      <c r="A128" s="40">
        <v>18</v>
      </c>
      <c r="B128" s="18" t="s">
        <v>176</v>
      </c>
      <c r="C128" s="34" t="s">
        <v>38</v>
      </c>
      <c r="D128" s="73">
        <v>0</v>
      </c>
      <c r="E128" s="73">
        <v>0</v>
      </c>
      <c r="F128" s="73">
        <v>0</v>
      </c>
      <c r="G128" s="73">
        <v>0</v>
      </c>
      <c r="H128" s="35"/>
      <c r="I128" s="35"/>
      <c r="J128" s="36"/>
    </row>
    <row r="129" spans="1:10">
      <c r="A129" s="40"/>
      <c r="B129" s="18" t="s">
        <v>177</v>
      </c>
      <c r="C129" s="34"/>
      <c r="D129" s="73"/>
      <c r="E129" s="73"/>
      <c r="F129" s="73"/>
      <c r="G129" s="73"/>
      <c r="H129" s="35"/>
      <c r="I129" s="35"/>
      <c r="J129" s="36"/>
    </row>
    <row r="130" spans="1:10">
      <c r="A130" s="40"/>
      <c r="B130" s="18" t="s">
        <v>178</v>
      </c>
      <c r="C130" s="34"/>
      <c r="D130" s="73"/>
      <c r="E130" s="73"/>
      <c r="F130" s="73"/>
      <c r="G130" s="73"/>
      <c r="H130" s="35"/>
      <c r="I130" s="35"/>
      <c r="J130" s="36"/>
    </row>
    <row r="131" spans="1:10">
      <c r="A131" s="40"/>
      <c r="B131" s="18" t="s">
        <v>179</v>
      </c>
      <c r="C131" s="34"/>
      <c r="D131" s="73"/>
      <c r="E131" s="73"/>
      <c r="F131" s="73"/>
      <c r="G131" s="73"/>
      <c r="H131" s="35"/>
      <c r="I131" s="35"/>
      <c r="J131" s="36"/>
    </row>
    <row r="132" spans="1:10">
      <c r="A132" s="40"/>
      <c r="B132" s="18" t="s">
        <v>180</v>
      </c>
      <c r="C132" s="34"/>
      <c r="D132" s="73"/>
      <c r="E132" s="73"/>
      <c r="F132" s="73"/>
      <c r="G132" s="73"/>
      <c r="H132" s="35"/>
      <c r="I132" s="35"/>
      <c r="J132" s="36"/>
    </row>
    <row r="133" spans="1:10">
      <c r="A133" s="40"/>
      <c r="B133" s="18" t="s">
        <v>181</v>
      </c>
      <c r="C133" s="34"/>
      <c r="D133" s="73"/>
      <c r="E133" s="73"/>
      <c r="F133" s="73"/>
      <c r="G133" s="73"/>
      <c r="H133" s="35"/>
      <c r="I133" s="35"/>
      <c r="J133" s="36"/>
    </row>
    <row r="134" spans="1:10">
      <c r="A134" s="41"/>
      <c r="B134" s="18" t="s">
        <v>44</v>
      </c>
      <c r="C134" s="34"/>
      <c r="D134" s="73"/>
      <c r="E134" s="73"/>
      <c r="F134" s="73"/>
      <c r="G134" s="73"/>
      <c r="H134" s="35"/>
      <c r="I134" s="35"/>
      <c r="J134" s="36"/>
    </row>
    <row r="135" spans="1:10" ht="27" customHeight="1">
      <c r="A135" s="21" t="s">
        <v>45</v>
      </c>
      <c r="B135" s="27" t="s">
        <v>182</v>
      </c>
      <c r="C135" s="35"/>
      <c r="D135" s="35"/>
      <c r="E135" s="35"/>
      <c r="F135" s="35"/>
      <c r="G135" s="35"/>
      <c r="H135" s="35"/>
      <c r="I135" s="35"/>
      <c r="J135" s="16"/>
    </row>
    <row r="136" spans="1:10">
      <c r="A136" s="40"/>
      <c r="B136" s="19" t="s">
        <v>46</v>
      </c>
      <c r="C136" s="36"/>
      <c r="D136" s="51"/>
      <c r="E136" s="51"/>
      <c r="F136" s="51"/>
      <c r="G136" s="51"/>
      <c r="H136" s="51"/>
      <c r="I136" s="51"/>
      <c r="J136" s="51"/>
    </row>
    <row r="137" spans="1:10">
      <c r="A137" s="40"/>
      <c r="B137" s="20" t="s">
        <v>47</v>
      </c>
      <c r="C137" s="36"/>
      <c r="D137" s="51"/>
      <c r="E137" s="51"/>
      <c r="F137" s="51"/>
      <c r="G137" s="51"/>
      <c r="H137" s="51"/>
      <c r="I137" s="51"/>
      <c r="J137" s="51"/>
    </row>
    <row r="138" spans="1:10">
      <c r="A138" s="40"/>
      <c r="B138" s="19" t="s">
        <v>48</v>
      </c>
      <c r="C138" s="36"/>
      <c r="D138" s="51"/>
      <c r="E138" s="51"/>
      <c r="F138" s="51"/>
      <c r="G138" s="51"/>
      <c r="H138" s="51"/>
      <c r="I138" s="51"/>
      <c r="J138" s="51"/>
    </row>
    <row r="139" spans="1:10">
      <c r="A139" s="40"/>
      <c r="B139" s="20" t="s">
        <v>49</v>
      </c>
      <c r="C139" s="36"/>
      <c r="D139" s="51"/>
      <c r="E139" s="51"/>
      <c r="F139" s="51"/>
      <c r="G139" s="51"/>
      <c r="H139" s="51"/>
      <c r="I139" s="51"/>
      <c r="J139" s="51"/>
    </row>
    <row r="140" spans="1:10">
      <c r="A140" s="40"/>
      <c r="B140" s="19" t="s">
        <v>50</v>
      </c>
      <c r="C140" s="36"/>
      <c r="D140" s="51"/>
      <c r="E140" s="51"/>
      <c r="F140" s="51"/>
      <c r="G140" s="51"/>
      <c r="H140" s="51"/>
      <c r="I140" s="51"/>
      <c r="J140" s="51"/>
    </row>
    <row r="141" spans="1:10">
      <c r="A141" s="40"/>
      <c r="B141" s="20" t="s">
        <v>51</v>
      </c>
      <c r="C141" s="36"/>
      <c r="D141" s="51"/>
      <c r="E141" s="51"/>
      <c r="F141" s="51"/>
      <c r="G141" s="51"/>
      <c r="H141" s="51"/>
      <c r="I141" s="51"/>
      <c r="J141" s="51"/>
    </row>
    <row r="142" spans="1:10">
      <c r="A142" s="40"/>
      <c r="B142" s="19" t="s">
        <v>52</v>
      </c>
      <c r="C142" s="36"/>
      <c r="D142" s="51"/>
      <c r="E142" s="51"/>
      <c r="F142" s="51"/>
      <c r="G142" s="51"/>
      <c r="H142" s="51"/>
      <c r="I142" s="51"/>
      <c r="J142" s="51"/>
    </row>
    <row r="143" spans="1:10">
      <c r="A143" s="40"/>
      <c r="B143" s="20" t="s">
        <v>183</v>
      </c>
      <c r="C143" s="36"/>
      <c r="D143" s="51"/>
      <c r="E143" s="51"/>
      <c r="F143" s="51"/>
      <c r="G143" s="51"/>
      <c r="H143" s="51"/>
      <c r="I143" s="51"/>
      <c r="J143" s="51"/>
    </row>
    <row r="144" spans="1:10">
      <c r="A144" s="40"/>
      <c r="B144" s="19" t="s">
        <v>53</v>
      </c>
      <c r="C144" s="36"/>
      <c r="D144" s="51"/>
      <c r="E144" s="51"/>
      <c r="F144" s="51"/>
      <c r="G144" s="51"/>
      <c r="H144" s="51"/>
      <c r="I144" s="51"/>
      <c r="J144" s="51"/>
    </row>
    <row r="145" spans="1:10">
      <c r="A145" s="40"/>
      <c r="B145" s="20" t="s">
        <v>54</v>
      </c>
      <c r="C145" s="36"/>
      <c r="D145" s="51"/>
      <c r="E145" s="51"/>
      <c r="F145" s="51"/>
      <c r="G145" s="51"/>
      <c r="H145" s="51"/>
      <c r="I145" s="51"/>
      <c r="J145" s="51"/>
    </row>
    <row r="146" spans="1:10">
      <c r="A146" s="12"/>
    </row>
    <row r="147" spans="1:10">
      <c r="A147" s="12"/>
    </row>
    <row r="148" spans="1:10">
      <c r="A148" s="52" t="s">
        <v>0</v>
      </c>
      <c r="B148" s="52"/>
      <c r="C148" s="52"/>
      <c r="D148" s="52"/>
      <c r="E148" s="76"/>
      <c r="F148" s="76"/>
      <c r="G148" s="76"/>
    </row>
    <row r="149" spans="1:10" ht="36" customHeight="1">
      <c r="A149" s="53" t="s">
        <v>95</v>
      </c>
      <c r="B149" s="52"/>
      <c r="C149" s="52"/>
      <c r="D149" s="52"/>
      <c r="E149" s="52"/>
      <c r="F149" s="52"/>
      <c r="G149" s="52"/>
      <c r="H149" s="52"/>
      <c r="I149" s="52"/>
    </row>
    <row r="150" spans="1:10" ht="33" customHeight="1">
      <c r="A150" s="53" t="s">
        <v>96</v>
      </c>
      <c r="B150" s="52"/>
      <c r="C150" s="52"/>
      <c r="D150" s="52"/>
      <c r="E150" s="52"/>
      <c r="F150" s="52"/>
      <c r="G150" s="52"/>
      <c r="H150" s="52"/>
      <c r="I150" s="52"/>
    </row>
  </sheetData>
  <mergeCells count="374">
    <mergeCell ref="G120:G123"/>
    <mergeCell ref="E124:E125"/>
    <mergeCell ref="F124:F125"/>
    <mergeCell ref="G124:G125"/>
    <mergeCell ref="E126:E127"/>
    <mergeCell ref="F126:F127"/>
    <mergeCell ref="G126:G127"/>
    <mergeCell ref="E128:E134"/>
    <mergeCell ref="F128:F134"/>
    <mergeCell ref="G128:G134"/>
    <mergeCell ref="E17:E18"/>
    <mergeCell ref="F17:F18"/>
    <mergeCell ref="G17:G18"/>
    <mergeCell ref="E19:E22"/>
    <mergeCell ref="F19:F22"/>
    <mergeCell ref="G19:G22"/>
    <mergeCell ref="E23:E24"/>
    <mergeCell ref="F23:F24"/>
    <mergeCell ref="G23:G24"/>
    <mergeCell ref="D12:G12"/>
    <mergeCell ref="H12:H13"/>
    <mergeCell ref="I11:I13"/>
    <mergeCell ref="A11:A13"/>
    <mergeCell ref="B11:B13"/>
    <mergeCell ref="C11:C13"/>
    <mergeCell ref="E15:E16"/>
    <mergeCell ref="F15:F16"/>
    <mergeCell ref="G15:G16"/>
    <mergeCell ref="A148:D148"/>
    <mergeCell ref="A149:I149"/>
    <mergeCell ref="A150:I150"/>
    <mergeCell ref="A3:I3"/>
    <mergeCell ref="A4:I4"/>
    <mergeCell ref="A5:I5"/>
    <mergeCell ref="A6:I6"/>
    <mergeCell ref="A8:I8"/>
    <mergeCell ref="A9:I9"/>
    <mergeCell ref="A142:A143"/>
    <mergeCell ref="C142:I143"/>
    <mergeCell ref="A120:A123"/>
    <mergeCell ref="D120:D123"/>
    <mergeCell ref="H120:H123"/>
    <mergeCell ref="I120:I123"/>
    <mergeCell ref="A108:A109"/>
    <mergeCell ref="A115:A116"/>
    <mergeCell ref="C115:C116"/>
    <mergeCell ref="D115:D116"/>
    <mergeCell ref="H115:H116"/>
    <mergeCell ref="J142:J143"/>
    <mergeCell ref="A144:A145"/>
    <mergeCell ref="C144:I145"/>
    <mergeCell ref="J144:J145"/>
    <mergeCell ref="A138:A139"/>
    <mergeCell ref="C138:I139"/>
    <mergeCell ref="J138:J139"/>
    <mergeCell ref="A140:A141"/>
    <mergeCell ref="C140:I141"/>
    <mergeCell ref="J140:J141"/>
    <mergeCell ref="J128:J134"/>
    <mergeCell ref="C135:I135"/>
    <mergeCell ref="A136:A137"/>
    <mergeCell ref="C136:I137"/>
    <mergeCell ref="J136:J137"/>
    <mergeCell ref="A126:A127"/>
    <mergeCell ref="D126:D127"/>
    <mergeCell ref="H126:H127"/>
    <mergeCell ref="I126:I127"/>
    <mergeCell ref="J126:J127"/>
    <mergeCell ref="A128:A134"/>
    <mergeCell ref="C128:C134"/>
    <mergeCell ref="D128:D134"/>
    <mergeCell ref="H128:H134"/>
    <mergeCell ref="I128:I134"/>
    <mergeCell ref="C126:C127"/>
    <mergeCell ref="I115:I116"/>
    <mergeCell ref="J120:J123"/>
    <mergeCell ref="A124:A125"/>
    <mergeCell ref="D124:D125"/>
    <mergeCell ref="H124:H125"/>
    <mergeCell ref="I124:I125"/>
    <mergeCell ref="J124:J125"/>
    <mergeCell ref="J115:J116"/>
    <mergeCell ref="A118:A119"/>
    <mergeCell ref="C118:C119"/>
    <mergeCell ref="D118:D119"/>
    <mergeCell ref="H118:H119"/>
    <mergeCell ref="I118:I119"/>
    <mergeCell ref="J118:J119"/>
    <mergeCell ref="C120:C123"/>
    <mergeCell ref="C124:C125"/>
    <mergeCell ref="E115:E116"/>
    <mergeCell ref="F115:F116"/>
    <mergeCell ref="G115:G116"/>
    <mergeCell ref="E118:E119"/>
    <mergeCell ref="F118:F119"/>
    <mergeCell ref="G118:G119"/>
    <mergeCell ref="E120:E123"/>
    <mergeCell ref="F120:F123"/>
    <mergeCell ref="C108:C109"/>
    <mergeCell ref="D108:D109"/>
    <mergeCell ref="H108:H109"/>
    <mergeCell ref="I108:I109"/>
    <mergeCell ref="J108:J109"/>
    <mergeCell ref="A110:A111"/>
    <mergeCell ref="D110:D111"/>
    <mergeCell ref="H110:H111"/>
    <mergeCell ref="I110:I111"/>
    <mergeCell ref="J110:J111"/>
    <mergeCell ref="C110:C111"/>
    <mergeCell ref="E108:E109"/>
    <mergeCell ref="F108:F109"/>
    <mergeCell ref="G108:G109"/>
    <mergeCell ref="E110:E111"/>
    <mergeCell ref="F110:F111"/>
    <mergeCell ref="G110:G111"/>
    <mergeCell ref="D104:D105"/>
    <mergeCell ref="A101:A102"/>
    <mergeCell ref="C101:C102"/>
    <mergeCell ref="D101:D102"/>
    <mergeCell ref="H101:H102"/>
    <mergeCell ref="I101:I102"/>
    <mergeCell ref="J101:J102"/>
    <mergeCell ref="A104:A105"/>
    <mergeCell ref="H104:H105"/>
    <mergeCell ref="I104:I105"/>
    <mergeCell ref="J104:J105"/>
    <mergeCell ref="E101:E102"/>
    <mergeCell ref="F101:F102"/>
    <mergeCell ref="G101:G102"/>
    <mergeCell ref="E104:E105"/>
    <mergeCell ref="F104:F105"/>
    <mergeCell ref="G104:G105"/>
    <mergeCell ref="A99:A100"/>
    <mergeCell ref="C99:C100"/>
    <mergeCell ref="D99:D100"/>
    <mergeCell ref="H99:H100"/>
    <mergeCell ref="I99:I100"/>
    <mergeCell ref="J99:J100"/>
    <mergeCell ref="A97:A98"/>
    <mergeCell ref="C97:C98"/>
    <mergeCell ref="D97:D98"/>
    <mergeCell ref="H97:H98"/>
    <mergeCell ref="I97:I98"/>
    <mergeCell ref="J97:J98"/>
    <mergeCell ref="E97:E98"/>
    <mergeCell ref="F97:F98"/>
    <mergeCell ref="G97:G98"/>
    <mergeCell ref="E99:E100"/>
    <mergeCell ref="F99:F100"/>
    <mergeCell ref="G99:G100"/>
    <mergeCell ref="A90:A96"/>
    <mergeCell ref="C90:C96"/>
    <mergeCell ref="D90:D96"/>
    <mergeCell ref="H90:H96"/>
    <mergeCell ref="I90:I96"/>
    <mergeCell ref="J90:J96"/>
    <mergeCell ref="A87:A89"/>
    <mergeCell ref="C87:C89"/>
    <mergeCell ref="D87:D89"/>
    <mergeCell ref="H87:H89"/>
    <mergeCell ref="I87:I89"/>
    <mergeCell ref="J87:J89"/>
    <mergeCell ref="E87:E89"/>
    <mergeCell ref="F87:F89"/>
    <mergeCell ref="G87:G89"/>
    <mergeCell ref="E90:E96"/>
    <mergeCell ref="F90:F96"/>
    <mergeCell ref="G90:G96"/>
    <mergeCell ref="A84:A86"/>
    <mergeCell ref="C84:C86"/>
    <mergeCell ref="D84:D86"/>
    <mergeCell ref="H84:H86"/>
    <mergeCell ref="I84:I86"/>
    <mergeCell ref="J84:J86"/>
    <mergeCell ref="A78:A83"/>
    <mergeCell ref="C78:C83"/>
    <mergeCell ref="D78:D83"/>
    <mergeCell ref="H78:H83"/>
    <mergeCell ref="I78:I83"/>
    <mergeCell ref="J78:J83"/>
    <mergeCell ref="E78:E83"/>
    <mergeCell ref="F78:F83"/>
    <mergeCell ref="G78:G83"/>
    <mergeCell ref="E84:E86"/>
    <mergeCell ref="F84:F86"/>
    <mergeCell ref="G84:G86"/>
    <mergeCell ref="A75:A77"/>
    <mergeCell ref="C75:C77"/>
    <mergeCell ref="D75:D77"/>
    <mergeCell ref="H75:H77"/>
    <mergeCell ref="I75:I77"/>
    <mergeCell ref="J75:J77"/>
    <mergeCell ref="A73:A74"/>
    <mergeCell ref="C73:C74"/>
    <mergeCell ref="D73:D74"/>
    <mergeCell ref="H73:H74"/>
    <mergeCell ref="I73:I74"/>
    <mergeCell ref="J73:J74"/>
    <mergeCell ref="E73:E74"/>
    <mergeCell ref="F73:F74"/>
    <mergeCell ref="G73:G74"/>
    <mergeCell ref="E75:E77"/>
    <mergeCell ref="F75:F77"/>
    <mergeCell ref="G75:G77"/>
    <mergeCell ref="A71:A72"/>
    <mergeCell ref="C71:C72"/>
    <mergeCell ref="D71:D72"/>
    <mergeCell ref="H71:H72"/>
    <mergeCell ref="I71:I72"/>
    <mergeCell ref="J71:J72"/>
    <mergeCell ref="A69:A70"/>
    <mergeCell ref="C69:C70"/>
    <mergeCell ref="D69:D70"/>
    <mergeCell ref="H69:H70"/>
    <mergeCell ref="I69:I70"/>
    <mergeCell ref="J69:J70"/>
    <mergeCell ref="E69:E70"/>
    <mergeCell ref="F69:F70"/>
    <mergeCell ref="G69:G70"/>
    <mergeCell ref="E71:E72"/>
    <mergeCell ref="F71:F72"/>
    <mergeCell ref="G71:G72"/>
    <mergeCell ref="A62:A64"/>
    <mergeCell ref="C62:C64"/>
    <mergeCell ref="D62:D64"/>
    <mergeCell ref="H62:H64"/>
    <mergeCell ref="I62:I64"/>
    <mergeCell ref="J62:J64"/>
    <mergeCell ref="A67:A68"/>
    <mergeCell ref="C67:C68"/>
    <mergeCell ref="D67:D68"/>
    <mergeCell ref="H67:H68"/>
    <mergeCell ref="I67:I68"/>
    <mergeCell ref="J67:J68"/>
    <mergeCell ref="E62:E64"/>
    <mergeCell ref="F62:F64"/>
    <mergeCell ref="G62:G64"/>
    <mergeCell ref="E67:E68"/>
    <mergeCell ref="F67:F68"/>
    <mergeCell ref="G67:G68"/>
    <mergeCell ref="A60:A61"/>
    <mergeCell ref="C60:C61"/>
    <mergeCell ref="D60:D61"/>
    <mergeCell ref="H60:H61"/>
    <mergeCell ref="I60:I61"/>
    <mergeCell ref="J60:J61"/>
    <mergeCell ref="A58:A59"/>
    <mergeCell ref="C58:C59"/>
    <mergeCell ref="D58:D59"/>
    <mergeCell ref="H58:H59"/>
    <mergeCell ref="I58:I59"/>
    <mergeCell ref="J58:J59"/>
    <mergeCell ref="E58:E59"/>
    <mergeCell ref="F58:F59"/>
    <mergeCell ref="G58:G59"/>
    <mergeCell ref="E60:E61"/>
    <mergeCell ref="F60:F61"/>
    <mergeCell ref="G60:G61"/>
    <mergeCell ref="A56:A57"/>
    <mergeCell ref="C56:C57"/>
    <mergeCell ref="D56:D57"/>
    <mergeCell ref="H56:H57"/>
    <mergeCell ref="I56:I57"/>
    <mergeCell ref="J56:J57"/>
    <mergeCell ref="A53:A55"/>
    <mergeCell ref="C53:C55"/>
    <mergeCell ref="D53:D55"/>
    <mergeCell ref="H53:H55"/>
    <mergeCell ref="I53:I55"/>
    <mergeCell ref="J53:J55"/>
    <mergeCell ref="E53:E55"/>
    <mergeCell ref="F53:F55"/>
    <mergeCell ref="G53:G55"/>
    <mergeCell ref="E56:E57"/>
    <mergeCell ref="F56:F57"/>
    <mergeCell ref="G56:G57"/>
    <mergeCell ref="A51:A52"/>
    <mergeCell ref="C51:C52"/>
    <mergeCell ref="D51:D52"/>
    <mergeCell ref="H51:H52"/>
    <mergeCell ref="I51:I52"/>
    <mergeCell ref="J51:J52"/>
    <mergeCell ref="A48:A50"/>
    <mergeCell ref="C48:C50"/>
    <mergeCell ref="D48:D50"/>
    <mergeCell ref="H48:H50"/>
    <mergeCell ref="I48:I50"/>
    <mergeCell ref="J48:J50"/>
    <mergeCell ref="E48:E50"/>
    <mergeCell ref="F48:F50"/>
    <mergeCell ref="G48:G50"/>
    <mergeCell ref="E51:E52"/>
    <mergeCell ref="F51:F52"/>
    <mergeCell ref="G51:G52"/>
    <mergeCell ref="A45:A47"/>
    <mergeCell ref="C45:C47"/>
    <mergeCell ref="D45:D47"/>
    <mergeCell ref="H45:H47"/>
    <mergeCell ref="I45:I47"/>
    <mergeCell ref="J45:J47"/>
    <mergeCell ref="A43:A44"/>
    <mergeCell ref="C43:C44"/>
    <mergeCell ref="D43:D44"/>
    <mergeCell ref="H43:H44"/>
    <mergeCell ref="I43:I44"/>
    <mergeCell ref="J43:J44"/>
    <mergeCell ref="E43:E44"/>
    <mergeCell ref="F43:F44"/>
    <mergeCell ref="G43:G44"/>
    <mergeCell ref="E45:E47"/>
    <mergeCell ref="F45:F47"/>
    <mergeCell ref="G45:G47"/>
    <mergeCell ref="A40:A42"/>
    <mergeCell ref="C40:C42"/>
    <mergeCell ref="D40:D42"/>
    <mergeCell ref="H40:H42"/>
    <mergeCell ref="I40:I42"/>
    <mergeCell ref="J40:J42"/>
    <mergeCell ref="A38:A39"/>
    <mergeCell ref="C38:C39"/>
    <mergeCell ref="D38:D39"/>
    <mergeCell ref="H38:H39"/>
    <mergeCell ref="I38:I39"/>
    <mergeCell ref="J38:J39"/>
    <mergeCell ref="E38:E39"/>
    <mergeCell ref="F38:F39"/>
    <mergeCell ref="G38:G39"/>
    <mergeCell ref="E40:E42"/>
    <mergeCell ref="F40:F42"/>
    <mergeCell ref="G40:G42"/>
    <mergeCell ref="I23:I24"/>
    <mergeCell ref="J23:J24"/>
    <mergeCell ref="A36:A37"/>
    <mergeCell ref="C36:C37"/>
    <mergeCell ref="D36:D37"/>
    <mergeCell ref="H36:H37"/>
    <mergeCell ref="I36:I37"/>
    <mergeCell ref="J36:J37"/>
    <mergeCell ref="A31:A35"/>
    <mergeCell ref="C31:C35"/>
    <mergeCell ref="D31:D35"/>
    <mergeCell ref="H31:H35"/>
    <mergeCell ref="I31:I35"/>
    <mergeCell ref="J31:J35"/>
    <mergeCell ref="E31:E35"/>
    <mergeCell ref="F31:F35"/>
    <mergeCell ref="G31:G35"/>
    <mergeCell ref="E36:E37"/>
    <mergeCell ref="F36:F37"/>
    <mergeCell ref="G36:G37"/>
    <mergeCell ref="A15:A16"/>
    <mergeCell ref="C15:C16"/>
    <mergeCell ref="D15:D16"/>
    <mergeCell ref="H15:H16"/>
    <mergeCell ref="I15:I16"/>
    <mergeCell ref="J15:J16"/>
    <mergeCell ref="D11:H11"/>
    <mergeCell ref="C104:C105"/>
    <mergeCell ref="A19:A22"/>
    <mergeCell ref="C19:C22"/>
    <mergeCell ref="D19:D22"/>
    <mergeCell ref="H19:H22"/>
    <mergeCell ref="I19:I22"/>
    <mergeCell ref="J19:J22"/>
    <mergeCell ref="A17:A18"/>
    <mergeCell ref="C17:C18"/>
    <mergeCell ref="D17:D18"/>
    <mergeCell ref="H17:H18"/>
    <mergeCell ref="I17:I18"/>
    <mergeCell ref="J17:J18"/>
    <mergeCell ref="A23:A24"/>
    <mergeCell ref="C23:C24"/>
    <mergeCell ref="D23:D24"/>
    <mergeCell ref="H23:H24"/>
  </mergeCells>
  <pageMargins left="0.98425196850393704" right="0.23622047244094491" top="0.74803149606299213" bottom="0.56999999999999995" header="0.31496062992125984" footer="0.31496062992125984"/>
  <pageSetup paperSize="9" scale="90" orientation="portrait" horizontalDpi="180" verticalDpi="180" r:id="rId1"/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Ф.2-вс</vt:lpstr>
      <vt:lpstr>'Ф.2-вс'!Заголовки_для_печати</vt:lpstr>
      <vt:lpstr>'Ф.2-вс'!Область_печати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2012-02-01T14:45:22Z</dcterms:modified>
</cp:coreProperties>
</file>