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5"/>
  </bookViews>
  <sheets>
    <sheet name="фин.хоз.деят-2-во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</sheets>
  <definedNames/>
  <calcPr fullCalcOnLoad="1"/>
</workbook>
</file>

<file path=xl/sharedStrings.xml><?xml version="1.0" encoding="utf-8"?>
<sst xmlns="http://schemas.openxmlformats.org/spreadsheetml/2006/main" count="1704" uniqueCount="676">
  <si>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</si>
  <si>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</si>
  <si>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</si>
  <si>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</si>
  <si>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</si>
  <si>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</si>
  <si>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>Форма №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</si>
  <si>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2010 год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</si>
  <si>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</si>
  <si>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</si>
  <si>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</si>
  <si>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</si>
  <si>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Единица измерения</t>
  </si>
  <si>
    <t>2010 год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</si>
  <si>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</si>
  <si>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</si>
  <si>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</si>
  <si>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</si>
  <si>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</si>
  <si>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</si>
  <si>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</si>
  <si>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</si>
  <si>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</si>
  <si>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</si>
  <si>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</si>
  <si>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</si>
  <si>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</si>
  <si>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</si>
  <si>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</si>
  <si>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</si>
  <si>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</si>
  <si>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</si>
  <si>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</si>
  <si>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</si>
  <si>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</si>
  <si>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</si>
  <si>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</si>
  <si>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</si>
  <si>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</si>
  <si>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</si>
  <si>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</si>
  <si>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</si>
  <si>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</si>
  <si>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</si>
  <si>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</si>
  <si>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</si>
  <si>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</si>
  <si>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</si>
  <si>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</si>
  <si>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</si>
  <si>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</si>
  <si>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</si>
  <si>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</si>
  <si>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</si>
  <si>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</si>
  <si>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</si>
  <si>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</si>
  <si>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</si>
  <si>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</si>
  <si>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</si>
  <si>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</si>
  <si>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</si>
  <si>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</si>
  <si>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</si>
  <si>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</si>
  <si>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</si>
  <si>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</si>
  <si>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</si>
  <si>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</si>
  <si>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</si>
  <si>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</si>
  <si>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</si>
  <si>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</si>
  <si>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</si>
  <si>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</si>
  <si>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</si>
  <si>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</si>
  <si>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</si>
  <si>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</si>
  <si>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</si>
  <si>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</si>
  <si>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</si>
  <si>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</si>
  <si>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</si>
  <si>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</si>
  <si>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</si>
  <si>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</si>
  <si>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</si>
  <si>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</si>
  <si>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</si>
  <si>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</si>
  <si>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</si>
  <si>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</si>
  <si>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</si>
  <si>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</si>
  <si>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</si>
  <si>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</si>
  <si>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</si>
  <si>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</si>
  <si>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</si>
  <si>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</si>
  <si>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</si>
  <si>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</si>
  <si>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</si>
  <si>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</si>
  <si>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</si>
  <si>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</si>
  <si>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</si>
  <si>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</si>
  <si>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</si>
  <si>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</si>
  <si>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</si>
  <si>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</si>
  <si>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</si>
  <si>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</si>
  <si>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</si>
  <si>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</si>
  <si>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Приложение
к Приказу Минфина РФ
от 22.07.2003 № 67н</t>
  </si>
  <si>
    <t>БУХГАЛТЕРСКИЙ БАЛАНС</t>
  </si>
  <si>
    <t xml:space="preserve">на </t>
  </si>
  <si>
    <t xml:space="preserve">31 декабря </t>
  </si>
  <si>
    <t>10</t>
  </si>
  <si>
    <t xml:space="preserve"> г.</t>
  </si>
  <si>
    <t>КОДЫ</t>
  </si>
  <si>
    <t>Форма № 1 по ОКУД</t>
  </si>
  <si>
    <t>0710001</t>
  </si>
  <si>
    <t>Дата (год, месяц, число)</t>
  </si>
  <si>
    <t>2010</t>
  </si>
  <si>
    <t>12</t>
  </si>
  <si>
    <t>31</t>
  </si>
  <si>
    <t>Организация</t>
  </si>
  <si>
    <t>ООО "Нордсервис"</t>
  </si>
  <si>
    <t>по ОКПО</t>
  </si>
  <si>
    <t>52009246</t>
  </si>
  <si>
    <t>Идентификационный номер налогоплательщика</t>
  </si>
  <si>
    <t>ИНН</t>
  </si>
  <si>
    <t>2457046449</t>
  </si>
  <si>
    <t>Вид деятельности</t>
  </si>
  <si>
    <t>Управление эксплуатацией жилищного фонда</t>
  </si>
  <si>
    <t>по ОКВЭД</t>
  </si>
  <si>
    <t>70.32.1</t>
  </si>
  <si>
    <t>Организационно-правовая форма/форма собственности</t>
  </si>
  <si>
    <t>Частная собственность</t>
  </si>
  <si>
    <t>65</t>
  </si>
  <si>
    <t>16</t>
  </si>
  <si>
    <t>по ОКОПФ/ОКФС</t>
  </si>
  <si>
    <t>Единица измерения: тыс. руб./млн. руб. (ненужное зачеркнуть)</t>
  </si>
  <si>
    <t>по ОКЕИ</t>
  </si>
  <si>
    <t>384</t>
  </si>
  <si>
    <t>Местонахождение (адрес)</t>
  </si>
  <si>
    <t>663305, Красноярский край, г.Норильск, ул.Талнахская,10-141а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</si>
  <si>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</si>
  <si>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</si>
  <si>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</si>
  <si>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</si>
  <si>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</si>
  <si>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</si>
  <si>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</si>
  <si>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</si>
  <si>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</si>
  <si>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</si>
  <si>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</si>
  <si>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</si>
  <si>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</si>
  <si>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</si>
  <si>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</si>
  <si>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</si>
  <si>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</si>
  <si>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</si>
  <si>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</si>
  <si>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</si>
  <si>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</si>
  <si>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</si>
  <si>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</si>
  <si>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</si>
  <si>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</si>
  <si>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</si>
  <si>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</si>
  <si>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</si>
  <si>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</si>
  <si>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</si>
  <si>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</si>
  <si>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</si>
  <si>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</si>
  <si>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</si>
  <si>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</si>
  <si>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</si>
  <si>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</si>
  <si>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</si>
  <si>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</si>
  <si>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</si>
  <si>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</si>
  <si>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</si>
  <si>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</si>
  <si>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</si>
  <si>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</si>
  <si>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</si>
  <si>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</si>
  <si>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</si>
  <si>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</si>
  <si>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</si>
  <si>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</si>
  <si>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</si>
  <si>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</si>
  <si>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</si>
  <si>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</si>
  <si>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</si>
  <si>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</si>
  <si>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</si>
  <si>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</si>
  <si>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</si>
  <si>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</si>
  <si>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</si>
  <si>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</si>
  <si>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</si>
  <si>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</si>
  <si>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</si>
  <si>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</si>
  <si>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</si>
  <si>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</si>
  <si>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</si>
  <si>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</si>
  <si>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</si>
  <si>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</si>
  <si>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431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</si>
  <si>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</si>
  <si>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</si>
  <si>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</si>
  <si>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</si>
  <si>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</si>
  <si>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</si>
  <si>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</si>
  <si>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</si>
  <si>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</si>
  <si>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</si>
  <si>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</si>
  <si>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</si>
  <si>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</si>
  <si>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</si>
  <si>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</si>
  <si>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</si>
  <si>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</si>
  <si>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</si>
  <si>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</si>
  <si>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</si>
  <si>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</si>
  <si>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</si>
  <si>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</si>
  <si>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</si>
  <si>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</si>
  <si>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</si>
  <si>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</si>
  <si>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</si>
  <si>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</si>
  <si>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</si>
  <si>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</si>
  <si>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</si>
  <si>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</si>
  <si>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</si>
  <si>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</si>
  <si>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</si>
  <si>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</si>
  <si>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</si>
  <si>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</si>
  <si>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</si>
  <si>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</si>
  <si>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</si>
  <si>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910</t>
  </si>
  <si>
    <t>Арендованные основные средства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</si>
  <si>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</si>
  <si>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</si>
  <si>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</si>
  <si>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</si>
  <si>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</si>
  <si>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</si>
  <si>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</si>
  <si>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</si>
  <si>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</si>
  <si>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</si>
  <si>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</si>
  <si>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</si>
  <si>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</si>
  <si>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</si>
  <si>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</si>
  <si>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</si>
  <si>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</si>
  <si>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</si>
  <si>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"</t>
  </si>
  <si>
    <t>28</t>
  </si>
  <si>
    <t xml:space="preserve">апреля </t>
  </si>
  <si>
    <t>ОТЧЕТ О ПРИБЫЛЯХ И УБЫТКАХ</t>
  </si>
  <si>
    <t>за 2010 год</t>
  </si>
  <si>
    <t>Коды</t>
  </si>
  <si>
    <t>Форма № 2</t>
  </si>
  <si>
    <t>0710002</t>
  </si>
  <si>
    <t>Организация (орган исполнительной власти)</t>
  </si>
  <si>
    <t>* Вид деятельности</t>
  </si>
  <si>
    <t>** Организационно-правовая форма/форма собственности</t>
  </si>
  <si>
    <t>65/16</t>
  </si>
  <si>
    <t>частная собственность</t>
  </si>
  <si>
    <t>Единица измерения: тыс. руб.</t>
  </si>
  <si>
    <t>Показатель</t>
  </si>
  <si>
    <t>За отчетный 
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</si>
  <si>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</si>
  <si>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</si>
  <si>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</si>
  <si>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</si>
  <si>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</si>
  <si>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-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</si>
  <si>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</si>
  <si>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</si>
  <si>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</si>
  <si>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 (стр. 010 + 020)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</si>
  <si>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</si>
  <si>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</si>
  <si>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</si>
  <si>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</si>
  <si>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</si>
  <si>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(стр. 029 + 030 + 040)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</si>
  <si>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</si>
  <si>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</si>
  <si>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</si>
  <si>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</si>
  <si>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</si>
  <si>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</si>
  <si>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</si>
  <si>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</si>
  <si>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</si>
  <si>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</si>
  <si>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</si>
  <si>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Прибыль (убыток) до налогообложения
(стр. 050 + 060 + 070 + 080 + 090 + 100)</t>
  </si>
  <si>
    <t>Текущий налог на прибыль</t>
  </si>
  <si>
    <t>Иные платежи из прибыли</t>
  </si>
  <si>
    <t>Чистая прибыль (убыток) отчетного периода
(стр. 140 + 141 + 142 + 150 + 151)</t>
  </si>
  <si>
    <t>СПРАВОЧНО:</t>
  </si>
  <si>
    <t>Постоянные налоговые обязательства (активы)</t>
  </si>
  <si>
    <t>200</t>
  </si>
  <si>
    <t>Базовая прибыль (убыток) на акцию</t>
  </si>
  <si>
    <t>Разводненная прибыль (убыток) на акцию</t>
  </si>
  <si>
    <r>
      <t>______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</si>
  <si>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строку не заполняет.</t>
    </r>
  </si>
  <si>
    <t>Форма 0710002 с. 2</t>
  </si>
  <si>
    <t>РАСШИФРОВКА</t>
  </si>
  <si>
    <t>отдельных прибылей и убытков</t>
  </si>
  <si>
    <t>За отчетный период</t>
  </si>
  <si>
    <t>За аналогичный период 
предыдущего года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</si>
  <si>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</si>
  <si>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</si>
  <si>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</si>
  <si>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</si>
  <si>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</si>
  <si>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</si>
  <si>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</si>
  <si>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</si>
  <si>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
и кредиторских задолженностей, по которым истек срок исковой давности</t>
  </si>
  <si>
    <t>апреля</t>
  </si>
  <si>
    <t xml:space="preserve"> 2011 г.</t>
  </si>
  <si>
    <t>Приложение
к Приказу Минфина РФ от 22.07.2003 № 67н</t>
  </si>
  <si>
    <t>ОТЧЕТ ОБ ИЗМЕНЕНИЯХ КАПИТАЛА</t>
  </si>
  <si>
    <t>за 2010</t>
  </si>
  <si>
    <t>Форма № 3 по ОКУД</t>
  </si>
  <si>
    <t>0710003</t>
  </si>
  <si>
    <t>Общество с ограниченной ответственностью "Нордсервис"</t>
  </si>
  <si>
    <t>Управление эксплуатацией жилого фонда</t>
  </si>
  <si>
    <t xml:space="preserve">Общества с </t>
  </si>
  <si>
    <t>ограниченной ответственностью/Часная собственность</t>
  </si>
  <si>
    <t>384/385</t>
  </si>
  <si>
    <t>I. Изменения капитала</t>
  </si>
  <si>
    <t>Нераспределен-ная прибыль (непокрытый убыток)</t>
  </si>
  <si>
    <t>Итого</t>
  </si>
  <si>
    <t>161</t>
  </si>
  <si>
    <t>(отчетный год)</t>
  </si>
  <si>
    <t>Изменения в учетной политике</t>
  </si>
  <si>
    <t>Результат от переоценки объектов основных средств</t>
  </si>
  <si>
    <t>162</t>
  </si>
  <si>
    <t>Остаток на 1 января отчетного года</t>
  </si>
  <si>
    <t>100</t>
  </si>
  <si>
    <t>Результат от пересчета иностранных валют</t>
  </si>
  <si>
    <t>Чистая прибыль</t>
  </si>
  <si>
    <t>Дивиденды</t>
  </si>
  <si>
    <t>Форма 0710003 с. 2</t>
  </si>
  <si>
    <t>Отчисления в резервный фонд</t>
  </si>
  <si>
    <t>Увеличение величины капитала за счет:</t>
  </si>
  <si>
    <t>121</t>
  </si>
  <si>
    <t>дополнительного выпуска акций</t>
  </si>
  <si>
    <t>увеличения номинальной стоимости акций</t>
  </si>
  <si>
    <t>122</t>
  </si>
  <si>
    <t>реорганизации юридического лица</t>
  </si>
  <si>
    <t>123</t>
  </si>
  <si>
    <t>Уменьшение величины капитала за счет:</t>
  </si>
  <si>
    <t>131</t>
  </si>
  <si>
    <t>уменьшения номинала акций</t>
  </si>
  <si>
    <t>уменьшения количества акций</t>
  </si>
  <si>
    <t>132</t>
  </si>
  <si>
    <t>133</t>
  </si>
  <si>
    <t>Дополнительные данные, в том числе:</t>
  </si>
  <si>
    <t>финансовая помощь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</si>
  <si>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</si>
  <si>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</si>
  <si>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</si>
  <si>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</si>
  <si>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</si>
  <si>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</si>
  <si>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</si>
  <si>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</si>
  <si>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</si>
  <si>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</si>
  <si>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</si>
  <si>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</si>
  <si>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</si>
  <si>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</si>
  <si>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</si>
  <si>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</si>
  <si>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</si>
  <si>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</si>
  <si>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</si>
  <si>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</si>
  <si>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</si>
  <si>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</si>
  <si>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</si>
  <si>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</si>
  <si>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капитальные вложения во внеоборотные активы</t>
  </si>
  <si>
    <t>Руководитель</t>
  </si>
  <si>
    <t>Ассанае Ш.М.</t>
  </si>
  <si>
    <t>Главный бухгалтер</t>
  </si>
  <si>
    <t>Акулова Л.В.</t>
  </si>
  <si>
    <t>(подпись)</t>
  </si>
  <si>
    <t>(расшифровка подписи)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</si>
  <si>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</si>
  <si>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</si>
  <si>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</si>
  <si>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</si>
  <si>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</si>
  <si>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</si>
  <si>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</si>
  <si>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</si>
  <si>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</si>
  <si>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</si>
  <si>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</si>
  <si>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</si>
  <si>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</si>
  <si>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</si>
  <si>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</si>
  <si>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</si>
  <si>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</si>
  <si>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</si>
  <si>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</si>
  <si>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</si>
  <si>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</si>
  <si>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</si>
  <si>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</si>
  <si>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</si>
  <si>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</si>
  <si>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</si>
  <si>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</si>
  <si>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</si>
  <si>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</si>
  <si>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</si>
  <si>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</si>
  <si>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</si>
  <si>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</si>
  <si>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</si>
  <si>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</si>
  <si>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</si>
  <si>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</si>
  <si>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</si>
  <si>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</si>
  <si>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</si>
  <si>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Ассанаев Ш.М.</t>
  </si>
  <si>
    <t>ПРИЛОЖЕНИЕ К БУХГАЛТЕРСКОМУ БАЛАНСУ</t>
  </si>
  <si>
    <t>за 2010 г.</t>
  </si>
  <si>
    <t>К О Д Ы</t>
  </si>
  <si>
    <t>Форма № 5 по ОКУД</t>
  </si>
  <si>
    <t>0710005</t>
  </si>
  <si>
    <t>управление эксплуатацией жилищного фонда</t>
  </si>
  <si>
    <t>Наличие
на начало отчетного
года</t>
  </si>
  <si>
    <t>Выбыло</t>
  </si>
  <si>
    <t>Наличие
на конец отчетного периода</t>
  </si>
  <si>
    <t xml:space="preserve">Объекты интеллектуальной </t>
  </si>
  <si>
    <t xml:space="preserve">собственности (исключительные </t>
  </si>
  <si>
    <t>права на результаты</t>
  </si>
  <si>
    <t>интеллектуальной собственности)</t>
  </si>
  <si>
    <t xml:space="preserve">в том числе: </t>
  </si>
  <si>
    <t>011</t>
  </si>
  <si>
    <t xml:space="preserve">у патентообладателя на </t>
  </si>
  <si>
    <t>изобретение, промышленный</t>
  </si>
  <si>
    <t>образец, полезную модель</t>
  </si>
  <si>
    <t xml:space="preserve">у правообладателя на </t>
  </si>
  <si>
    <t>012</t>
  </si>
  <si>
    <t xml:space="preserve"> программы ЭВМ, базы данных</t>
  </si>
  <si>
    <t>013</t>
  </si>
  <si>
    <t>топологии интегральных</t>
  </si>
  <si>
    <t>микросхем</t>
  </si>
  <si>
    <t>у владельца на товарный знак</t>
  </si>
  <si>
    <t>014</t>
  </si>
  <si>
    <t>и знак обслуживания,</t>
  </si>
  <si>
    <t>наименование места</t>
  </si>
  <si>
    <t>происхождения товаров</t>
  </si>
  <si>
    <t>015</t>
  </si>
  <si>
    <t>селекционные достижения</t>
  </si>
  <si>
    <t>Деловая репутация организации</t>
  </si>
  <si>
    <t>Прочие</t>
  </si>
  <si>
    <t>На начало
отчетного года</t>
  </si>
  <si>
    <t>На конец
отчетного периода</t>
  </si>
  <si>
    <t>Амортизация нематериальных
активов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</si>
  <si>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</si>
  <si>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строку не заполняет.</t>
    </r>
  </si>
  <si>
    <t>Форма 0710005 с. 2</t>
  </si>
  <si>
    <t>Здания</t>
  </si>
  <si>
    <t xml:space="preserve">Сооружения и передаточные </t>
  </si>
  <si>
    <t>081</t>
  </si>
  <si>
    <t>устройства</t>
  </si>
  <si>
    <t>Машины и оборудование</t>
  </si>
  <si>
    <t>Транспортные средства</t>
  </si>
  <si>
    <t>091</t>
  </si>
  <si>
    <t>Производственный и хозяйственный</t>
  </si>
  <si>
    <t>инвентарь</t>
  </si>
  <si>
    <t>Рабочий скот</t>
  </si>
  <si>
    <t>Продуктивный скот</t>
  </si>
  <si>
    <t>Многолетние насаждения</t>
  </si>
  <si>
    <t xml:space="preserve"> из них виноградники</t>
  </si>
  <si>
    <t>Другие виды основных средств</t>
  </si>
  <si>
    <t>Земельные участки и объекты</t>
  </si>
  <si>
    <t>природопользования</t>
  </si>
  <si>
    <t>Капитальные вложения на коренное</t>
  </si>
  <si>
    <t>улучшение земель</t>
  </si>
  <si>
    <t>Амортизация основных средств -
всего (стр. 141 + 142 + 144 + 145 + 146)</t>
  </si>
  <si>
    <t>зданий и сооружений</t>
  </si>
  <si>
    <t>машин, оборудования,</t>
  </si>
  <si>
    <t>транспортных средств</t>
  </si>
  <si>
    <t>животных</t>
  </si>
  <si>
    <t>многолетних насаждений, достигших</t>
  </si>
  <si>
    <t>эксплуатационного возраста</t>
  </si>
  <si>
    <t>других</t>
  </si>
  <si>
    <t>Передано в аренду объектов
основных средств - всего</t>
  </si>
  <si>
    <t>в том числе: здания</t>
  </si>
  <si>
    <t>сооружения</t>
  </si>
  <si>
    <t>машины и оборудование</t>
  </si>
  <si>
    <t>транспортные средства</t>
  </si>
  <si>
    <t>рабочий и продуктивный скот</t>
  </si>
  <si>
    <t>многолетние насаждения</t>
  </si>
  <si>
    <t>из них виноградники</t>
  </si>
  <si>
    <t>прочие</t>
  </si>
  <si>
    <t>Переведено объектов основных средств
на консервацию</t>
  </si>
  <si>
    <t>Получено объектов основных средств
в аренду - всего</t>
  </si>
  <si>
    <t>Объекты недвижимости, принятые</t>
  </si>
  <si>
    <t>в эксплуатацию и находящиеся в процессе</t>
  </si>
  <si>
    <t>государственной регистрации</t>
  </si>
  <si>
    <t>На начало
предыдущего года</t>
  </si>
  <si>
    <t>СПРАВОЧНО</t>
  </si>
  <si>
    <t>Результат от переоценки объектов</t>
  </si>
  <si>
    <t>основных средств: первоначальной</t>
  </si>
  <si>
    <t>(восстановительной) стоимости</t>
  </si>
  <si>
    <t>амортизации</t>
  </si>
  <si>
    <t>Форма 0710005 с. 3</t>
  </si>
  <si>
    <t>Изменение стоимости объектов</t>
  </si>
  <si>
    <t>основных средств в результате</t>
  </si>
  <si>
    <t>достройки, дооборудования,</t>
  </si>
  <si>
    <t>реконструкции, частичной</t>
  </si>
  <si>
    <t>Имущество для передачи в лизинг</t>
  </si>
  <si>
    <t>из нее сельхозтехника</t>
  </si>
  <si>
    <t>Имущество, предоставляемое по</t>
  </si>
  <si>
    <t>договору проката</t>
  </si>
  <si>
    <t xml:space="preserve">Итого </t>
  </si>
  <si>
    <t>Амортизация доходных вложений</t>
  </si>
  <si>
    <t>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</si>
  <si>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</si>
  <si>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</si>
  <si>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</si>
  <si>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</si>
  <si>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Сумма расходов по незаконченным научно-исследовательским,</t>
  </si>
  <si>
    <t>опытно-конструкторским и технологическим работам</t>
  </si>
  <si>
    <t>За анало-гичный период предыдущего года</t>
  </si>
  <si>
    <t>Сумма не давших положительных результатов расходов по</t>
  </si>
  <si>
    <t xml:space="preserve">научно-исследовательским, опытно-конструкторским и </t>
  </si>
  <si>
    <t>технологическим работам, отнесенных на прочие расходы</t>
  </si>
  <si>
    <t>Форма 0710005 с. 4</t>
  </si>
  <si>
    <t>Расходы на освоение природных ресурсов</t>
  </si>
  <si>
    <t>Остаток
на начало отчетного
периода</t>
  </si>
  <si>
    <t>Остаток
на конец отчетного периода</t>
  </si>
  <si>
    <t>Расходы на освоение природных</t>
  </si>
  <si>
    <t>ресурсов - всего</t>
  </si>
  <si>
    <t>На начало отчетного
года</t>
  </si>
  <si>
    <t>Сумма расходов по участкам недр, не законченным поиском и оценкой</t>
  </si>
  <si>
    <t>месторождений, разведкой и (или) гидрогеологическими изысканиями и</t>
  </si>
  <si>
    <t>прочими аналогичными работами</t>
  </si>
  <si>
    <t>Сумма расходов на освоение природных ресурсов, отнесенных в</t>
  </si>
  <si>
    <t>отчетном периоде на прочие расходы как безрезультатные</t>
  </si>
  <si>
    <t>Финансовые вложения</t>
  </si>
  <si>
    <t>Долгосрочные</t>
  </si>
  <si>
    <t>Краткосрочные</t>
  </si>
  <si>
    <t>на начало отчетного
года</t>
  </si>
  <si>
    <t>на конец
отчетного периода</t>
  </si>
  <si>
    <t>Вклады в уставные (складочные)</t>
  </si>
  <si>
    <t>капиталы других организаций - всего</t>
  </si>
  <si>
    <t>в том числе дочерних и</t>
  </si>
  <si>
    <t>зависимых хозяйственных</t>
  </si>
  <si>
    <t>обществ</t>
  </si>
  <si>
    <t>Государственные и муниципальные</t>
  </si>
  <si>
    <t>ценные бумаги</t>
  </si>
  <si>
    <t>Ценные бумаги других организаций -</t>
  </si>
  <si>
    <t>всего</t>
  </si>
  <si>
    <t>в том числе долговые ценные</t>
  </si>
  <si>
    <t>бумаги (облигации, векселя)</t>
  </si>
  <si>
    <t>Предоставленные займы</t>
  </si>
  <si>
    <t>Депозитные вклады</t>
  </si>
  <si>
    <t>(стр. 510 + 515 + 520 + 525 + 530 + 535)</t>
  </si>
  <si>
    <t xml:space="preserve">Из общей суммы финансовые </t>
  </si>
  <si>
    <t>вложения, имеющие текущую</t>
  </si>
  <si>
    <t>рыночную стоимость:</t>
  </si>
  <si>
    <t xml:space="preserve">Вклады в уставные (складочные) </t>
  </si>
  <si>
    <t>зависимых хозяйственных обществ</t>
  </si>
  <si>
    <t>Итого (стр. 550 + 555 + 560 + 565)</t>
  </si>
  <si>
    <t>По финансовым вложениям, имеющим</t>
  </si>
  <si>
    <t>текущую рыночную стоимость, изменение</t>
  </si>
  <si>
    <t>стоимости в результате корректировки оценки</t>
  </si>
  <si>
    <t>По долговым ценным бумагам разница между</t>
  </si>
  <si>
    <t>первоначальной стоимостью и номинальной</t>
  </si>
  <si>
    <t xml:space="preserve">стоимостью отнесена на финансовый </t>
  </si>
  <si>
    <t>результат отчетного периода</t>
  </si>
  <si>
    <t>Форма 0710005 с. 5</t>
  </si>
  <si>
    <t>Дебиторская и кредиторская задолженность</t>
  </si>
  <si>
    <t>Остаток на конец
отчетного периода</t>
  </si>
  <si>
    <t>Дебиторская задолженность:</t>
  </si>
  <si>
    <t>краткосрочная - всего</t>
  </si>
  <si>
    <t>(стр. 601 + 602 + 603)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</si>
  <si>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</si>
  <si>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</si>
  <si>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</si>
  <si>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</si>
  <si>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(стр. 611 + 612 + 613)</t>
  </si>
  <si>
    <t>Итого (стр. 600 + 610)</t>
  </si>
  <si>
    <t>Кредиторская задолженность:</t>
  </si>
  <si>
    <t>(стр. 641 + 642 + 643 + 644 + 645 + 646)</t>
  </si>
  <si>
    <t>расчеты с поставщиками</t>
  </si>
  <si>
    <t>и подрядчиками</t>
  </si>
  <si>
    <t>авансы полученные</t>
  </si>
  <si>
    <t>расчеты по налогам и сборам</t>
  </si>
  <si>
    <t>кредиты</t>
  </si>
  <si>
    <t>займы</t>
  </si>
  <si>
    <t>(стр. 651 + стр. 652 + стр. 653)</t>
  </si>
  <si>
    <t>Итого (стр. 640 + стр. 650)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</si>
  <si>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</si>
  <si>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</si>
  <si>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</si>
  <si>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</si>
  <si>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</si>
  <si>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</si>
  <si>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</si>
  <si>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</si>
  <si>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</si>
  <si>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
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</si>
  <si>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</si>
  <si>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</si>
  <si>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</si>
  <si>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</si>
  <si>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</si>
  <si>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</si>
  <si>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</si>
  <si>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</si>
  <si>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</si>
  <si>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</si>
  <si>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
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</si>
  <si>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</si>
  <si>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</si>
  <si>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</si>
  <si>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</si>
  <si>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Получено в отчетном году</t>
  </si>
  <si>
    <t>из федерального бюджета</t>
  </si>
  <si>
    <t>из бюджета субъектов Российской
Федерации</t>
  </si>
  <si>
    <t>из местных бюджетов</t>
  </si>
  <si>
    <t>остаток
на начало отчетного
года</t>
  </si>
  <si>
    <t>получено
за отчетный период</t>
  </si>
  <si>
    <t>возвращено
за отчетный период</t>
  </si>
  <si>
    <t>остаток
на конец отчетного периода</t>
  </si>
  <si>
    <t>Бюджетные кредиты -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</si>
</sst>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0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2" borderId="0" xfId="0" applyNumberFormat="1" applyFont="1" applyFill="1" applyBorder="1" applyAlignment="1" applyProtection="1">
      <alignment horizontal="center" wrapText="1"/>
      <protection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 applyProtection="1">
      <alignment horizontal="center" wrapText="1"/>
      <protection/>
    </xf>
    <xf numFmtId="2" fontId="1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vertical="center" wrapText="1"/>
      <protection/>
    </xf>
    <xf numFmtId="2" fontId="1" fillId="0" borderId="2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2" fontId="6" fillId="0" borderId="2" xfId="0" applyNumberFormat="1" applyFont="1" applyFill="1" applyBorder="1" applyAlignment="1" applyProtection="1">
      <alignment vertical="center"/>
      <protection/>
    </xf>
    <xf numFmtId="2" fontId="1" fillId="0" borderId="2" xfId="0" applyNumberFormat="1" applyFont="1" applyFill="1" applyBorder="1" applyAlignment="1" applyProtection="1">
      <alignment vertical="center"/>
      <protection/>
    </xf>
    <xf numFmtId="2" fontId="1" fillId="0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vertical="center"/>
    </xf>
    <xf numFmtId="2" fontId="1" fillId="2" borderId="0" xfId="0" applyNumberFormat="1" applyFont="1" applyFill="1" applyBorder="1" applyAlignment="1" applyProtection="1">
      <alignment horizontal="left" wrapText="1"/>
      <protection/>
    </xf>
    <xf numFmtId="2" fontId="1" fillId="2" borderId="0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 applyProtection="1">
      <alignment horizontal="left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/>
    </xf>
    <xf numFmtId="2" fontId="1" fillId="0" borderId="4" xfId="0" applyNumberFormat="1" applyFont="1" applyFill="1" applyBorder="1" applyAlignment="1" applyProtection="1">
      <alignment horizontal="center" vertical="center" wrapText="1"/>
      <protection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top" wrapText="1"/>
    </xf>
    <xf numFmtId="2" fontId="4" fillId="3" borderId="12" xfId="0" applyNumberFormat="1" applyFont="1" applyFill="1" applyBorder="1" applyAlignment="1" applyProtection="1">
      <alignment horizontal="center" vertical="center" wrapText="1"/>
      <protection/>
    </xf>
    <xf numFmtId="2" fontId="4" fillId="3" borderId="13" xfId="0" applyNumberFormat="1" applyFont="1" applyFill="1" applyBorder="1" applyAlignment="1" applyProtection="1">
      <alignment horizontal="center" vertical="center" wrapText="1"/>
      <protection/>
    </xf>
    <xf numFmtId="2" fontId="4" fillId="3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top" wrapText="1"/>
      <protection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 indent="4"/>
    </xf>
    <xf numFmtId="0" fontId="5" fillId="0" borderId="0" xfId="0" applyFont="1" applyAlignment="1">
      <alignment horizontal="left" vertical="top" indent="4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5" fillId="0" borderId="6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7" xfId="0" applyFont="1" applyBorder="1" applyAlignment="1">
      <alignment vertical="top"/>
    </xf>
    <xf numFmtId="0" fontId="5" fillId="0" borderId="4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7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11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3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49" fontId="5" fillId="0" borderId="4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49" fontId="5" fillId="0" borderId="4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7" fillId="0" borderId="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9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8" fillId="0" borderId="22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0" fontId="5" fillId="0" borderId="7" xfId="0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43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5" xfId="0" applyFont="1" applyBorder="1" applyAlignment="1">
      <alignment horizontal="left" indent="1"/>
    </xf>
    <xf numFmtId="49" fontId="5" fillId="0" borderId="4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6" xfId="0" applyFont="1" applyFill="1" applyBorder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3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49" fontId="5" fillId="0" borderId="1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5" fillId="0" borderId="50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0" fontId="9" fillId="0" borderId="2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 indent="1"/>
    </xf>
    <xf numFmtId="0" fontId="5" fillId="0" borderId="23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0" fontId="5" fillId="0" borderId="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7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5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38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9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56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 indent="1"/>
    </xf>
    <xf numFmtId="0" fontId="5" fillId="0" borderId="20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horizontal="left" wrapText="1" indent="1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4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5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inden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6" fillId="0" borderId="6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2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indent="1"/>
    </xf>
    <xf numFmtId="0" fontId="17" fillId="0" borderId="0" xfId="0" applyFont="1" applyAlignment="1">
      <alignment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55">
      <selection activeCell="A68" sqref="A68:IV68"/>
    </sheetView>
  </sheetViews>
  <sheetFormatPr defaultColWidth="9.00390625" defaultRowHeight="12.75"/>
  <cols>
    <col min="1" max="1" width="9.125" style="1" customWidth="1"/>
    <col min="2" max="2" width="53.00390625" style="2" customWidth="1"/>
    <col min="3" max="4" width="13.375" style="1" customWidth="1"/>
    <col min="5" max="5" width="13.875" style="3" customWidth="1"/>
    <col min="6" max="6" width="32.625" style="5" customWidth="1"/>
    <col min="7" max="8" width="9.125" style="5" customWidth="1"/>
    <col min="9" max="9" width="9.625" style="5" bestFit="1" customWidth="1"/>
    <col min="10" max="16384" width="9.125" style="5" customWidth="1"/>
  </cols>
  <sheetData>
    <row r="1" ht="20.25" customHeight="1">
      <c r="F1" s="4" t="s">
        <v>0</v>
      </c>
    </row>
    <row r="2" spans="5:6" ht="20.25" customHeight="1">
      <c r="E2" s="53" t="s">
        <v>1</v>
      </c>
      <c r="F2" s="53"/>
    </row>
    <row r="3" spans="5:6" ht="20.25" customHeight="1">
      <c r="E3" s="53" t="s">
        <v>2</v>
      </c>
      <c r="F3" s="53"/>
    </row>
    <row r="4" spans="5:6" ht="20.25" customHeight="1">
      <c r="E4" s="53" t="s">
        <v>3</v>
      </c>
      <c r="F4" s="53"/>
    </row>
    <row r="5" spans="5:6" ht="20.25" customHeight="1">
      <c r="E5" s="53" t="s">
        <v>4</v>
      </c>
      <c r="F5" s="53"/>
    </row>
    <row r="6" spans="5:6" ht="26.25" customHeight="1">
      <c r="E6" s="47" t="s">
        <v>5</v>
      </c>
      <c r="F6" s="47"/>
    </row>
    <row r="7" ht="18.75">
      <c r="F7" s="6" t="s">
        <v>6</v>
      </c>
    </row>
    <row r="8" ht="19.5" thickBot="1">
      <c r="F8" s="7"/>
    </row>
    <row r="9" spans="1:6" ht="75.75" customHeight="1" thickBot="1">
      <c r="A9" s="48" t="s">
        <v>7</v>
      </c>
      <c r="B9" s="49"/>
      <c r="C9" s="49"/>
      <c r="D9" s="49"/>
      <c r="E9" s="49"/>
      <c r="F9" s="50"/>
    </row>
    <row r="10" spans="1:6" ht="33" customHeight="1" thickBot="1">
      <c r="A10" s="8"/>
      <c r="B10" s="51" t="s">
        <v>8</v>
      </c>
      <c r="C10" s="51"/>
      <c r="D10" s="51"/>
      <c r="E10" s="51"/>
      <c r="F10" s="8"/>
    </row>
    <row r="11" spans="1:6" ht="23.25" customHeight="1">
      <c r="A11" s="8"/>
      <c r="B11" s="52" t="s">
        <v>9</v>
      </c>
      <c r="C11" s="52"/>
      <c r="D11" s="52"/>
      <c r="E11" s="52"/>
      <c r="F11" s="8"/>
    </row>
    <row r="12" spans="1:6" ht="12" customHeight="1">
      <c r="A12" s="9"/>
      <c r="B12" s="9"/>
      <c r="C12" s="9"/>
      <c r="D12" s="9"/>
      <c r="E12" s="10"/>
      <c r="F12" s="11"/>
    </row>
    <row r="13" spans="1:6" ht="31.5">
      <c r="A13" s="12" t="s">
        <v>10</v>
      </c>
      <c r="B13" s="12" t="s">
        <v>11</v>
      </c>
      <c r="C13" s="12" t="s">
        <v>12</v>
      </c>
      <c r="D13" s="36" t="s">
        <v>13</v>
      </c>
      <c r="E13" s="37"/>
      <c r="F13" s="13" t="s">
        <v>14</v>
      </c>
    </row>
    <row r="14" spans="1:6" ht="47.25">
      <c r="A14" s="12"/>
      <c r="B14" s="12"/>
      <c r="C14" s="12"/>
      <c r="D14" s="12" t="s">
        <v>15</v>
      </c>
      <c r="E14" s="12" t="s">
        <v>16</v>
      </c>
      <c r="F14" s="13"/>
    </row>
    <row r="15" spans="1:6" s="15" customFormat="1" ht="15.75">
      <c r="A15" s="14">
        <v>1</v>
      </c>
      <c r="B15" s="14">
        <f>A15+1</f>
        <v>2</v>
      </c>
      <c r="C15" s="14">
        <f>B15+1</f>
        <v>3</v>
      </c>
      <c r="D15" s="14">
        <f>C15+1</f>
        <v>4</v>
      </c>
      <c r="E15" s="14">
        <f>D15+1</f>
        <v>5</v>
      </c>
      <c r="F15" s="14">
        <f>E15+1</f>
        <v>6</v>
      </c>
    </row>
    <row r="16" spans="1:6" s="19" customFormat="1" ht="15.75">
      <c r="A16" s="16" t="s">
        <v>17</v>
      </c>
      <c r="B16" s="17" t="s">
        <v>18</v>
      </c>
      <c r="C16" s="12" t="s">
        <v>19</v>
      </c>
      <c r="D16" s="36"/>
      <c r="E16" s="37"/>
      <c r="F16" s="18"/>
    </row>
    <row r="17" spans="1:6" s="19" customFormat="1" ht="15.75">
      <c r="A17" s="16" t="s">
        <v>20</v>
      </c>
      <c r="B17" s="17" t="s">
        <v>21</v>
      </c>
      <c r="C17" s="12" t="s">
        <v>22</v>
      </c>
      <c r="D17" s="20">
        <f>14.83*D20</f>
        <v>29793.47</v>
      </c>
      <c r="E17" s="20">
        <f>14.83*E20</f>
        <v>25542.56914</v>
      </c>
      <c r="F17" s="18"/>
    </row>
    <row r="18" spans="1:10" s="19" customFormat="1" ht="47.25">
      <c r="A18" s="16" t="s">
        <v>23</v>
      </c>
      <c r="B18" s="17" t="s">
        <v>24</v>
      </c>
      <c r="C18" s="12" t="s">
        <v>22</v>
      </c>
      <c r="D18" s="20">
        <f>D19+D22+D27+D28+D30+D31+D32+D33+D36+D39+D44</f>
        <v>29455.94</v>
      </c>
      <c r="E18" s="20">
        <f>E19+E22+E27+E28+E30+E31+E32+E33+E36+E39+E44</f>
        <v>25517.758280000002</v>
      </c>
      <c r="F18" s="18"/>
      <c r="I18" s="19">
        <f>4381/1.18+E19</f>
        <v>25517.76414440678</v>
      </c>
      <c r="J18" s="19">
        <f>I18-E18</f>
        <v>0.005864406779437559</v>
      </c>
    </row>
    <row r="19" spans="1:6" s="19" customFormat="1" ht="31.5">
      <c r="A19" s="16" t="s">
        <v>25</v>
      </c>
      <c r="B19" s="17" t="s">
        <v>26</v>
      </c>
      <c r="C19" s="12" t="s">
        <v>22</v>
      </c>
      <c r="D19" s="21">
        <f>D20*D21</f>
        <v>25433.94</v>
      </c>
      <c r="E19" s="21">
        <f>E20*E21</f>
        <v>21805.05228</v>
      </c>
      <c r="F19" s="18"/>
    </row>
    <row r="20" spans="1:6" s="19" customFormat="1" ht="15.75">
      <c r="A20" s="16"/>
      <c r="B20" s="17" t="s">
        <v>27</v>
      </c>
      <c r="C20" s="12" t="s">
        <v>28</v>
      </c>
      <c r="D20" s="22">
        <v>2009</v>
      </c>
      <c r="E20" s="22">
        <v>1722.358</v>
      </c>
      <c r="F20" s="18"/>
    </row>
    <row r="21" spans="1:6" s="19" customFormat="1" ht="15.75">
      <c r="A21" s="16"/>
      <c r="B21" s="17" t="s">
        <v>29</v>
      </c>
      <c r="C21" s="12" t="s">
        <v>30</v>
      </c>
      <c r="D21" s="22">
        <v>12.66</v>
      </c>
      <c r="E21" s="22">
        <v>12.66</v>
      </c>
      <c r="F21" s="18"/>
    </row>
    <row r="22" spans="1:6" s="19" customFormat="1" ht="47.25">
      <c r="A22" s="16" t="s">
        <v>31</v>
      </c>
      <c r="B22" s="17" t="s">
        <v>32</v>
      </c>
      <c r="C22" s="12" t="s">
        <v>22</v>
      </c>
      <c r="D22" s="20">
        <v>0</v>
      </c>
      <c r="E22" s="20">
        <v>0</v>
      </c>
      <c r="F22" s="18"/>
    </row>
    <row r="23" spans="1:6" s="19" customFormat="1" ht="15.75">
      <c r="A23" s="16" t="s">
        <v>33</v>
      </c>
      <c r="B23" s="17" t="s">
        <v>34</v>
      </c>
      <c r="C23" s="12" t="s">
        <v>22</v>
      </c>
      <c r="D23" s="20">
        <v>0</v>
      </c>
      <c r="E23" s="20">
        <v>0</v>
      </c>
      <c r="F23" s="18"/>
    </row>
    <row r="24" spans="1:6" s="19" customFormat="1" ht="15.75">
      <c r="A24" s="16" t="s">
        <v>35</v>
      </c>
      <c r="B24" s="17" t="s">
        <v>36</v>
      </c>
      <c r="C24" s="12" t="s">
        <v>37</v>
      </c>
      <c r="D24" s="20"/>
      <c r="E24" s="23"/>
      <c r="F24" s="18"/>
    </row>
    <row r="25" spans="1:6" s="19" customFormat="1" ht="15.75">
      <c r="A25" s="16" t="s">
        <v>38</v>
      </c>
      <c r="B25" s="17" t="s">
        <v>39</v>
      </c>
      <c r="C25" s="12" t="s">
        <v>40</v>
      </c>
      <c r="D25" s="20">
        <v>0</v>
      </c>
      <c r="E25" s="20">
        <v>0</v>
      </c>
      <c r="F25" s="18"/>
    </row>
    <row r="26" spans="1:6" s="19" customFormat="1" ht="15.75">
      <c r="A26" s="16" t="s">
        <v>41</v>
      </c>
      <c r="B26" s="17" t="s">
        <v>42</v>
      </c>
      <c r="C26" s="12" t="s">
        <v>43</v>
      </c>
      <c r="D26" s="20">
        <v>0</v>
      </c>
      <c r="E26" s="20">
        <v>0</v>
      </c>
      <c r="F26" s="18"/>
    </row>
    <row r="27" spans="1:6" s="19" customFormat="1" ht="31.5">
      <c r="A27" s="16" t="s">
        <v>44</v>
      </c>
      <c r="B27" s="17" t="s">
        <v>45</v>
      </c>
      <c r="C27" s="12" t="s">
        <v>22</v>
      </c>
      <c r="D27" s="20">
        <v>0</v>
      </c>
      <c r="E27" s="20">
        <v>0</v>
      </c>
      <c r="F27" s="18"/>
    </row>
    <row r="28" spans="1:9" s="19" customFormat="1" ht="31.5">
      <c r="A28" s="16" t="s">
        <v>46</v>
      </c>
      <c r="B28" s="17" t="s">
        <v>47</v>
      </c>
      <c r="C28" s="12" t="s">
        <v>22</v>
      </c>
      <c r="D28" s="20">
        <v>1574</v>
      </c>
      <c r="E28" s="23">
        <v>1528</v>
      </c>
      <c r="F28" s="18"/>
      <c r="I28" s="23">
        <v>1528</v>
      </c>
    </row>
    <row r="29" spans="1:9" s="19" customFormat="1" ht="31.5">
      <c r="A29" s="16" t="s">
        <v>48</v>
      </c>
      <c r="B29" s="17" t="s">
        <v>49</v>
      </c>
      <c r="C29" s="12" t="s">
        <v>50</v>
      </c>
      <c r="D29" s="20">
        <v>4</v>
      </c>
      <c r="E29" s="23">
        <v>4</v>
      </c>
      <c r="F29" s="18"/>
      <c r="I29" s="23">
        <v>4</v>
      </c>
    </row>
    <row r="30" spans="1:10" s="19" customFormat="1" ht="31.5">
      <c r="A30" s="16" t="s">
        <v>51</v>
      </c>
      <c r="B30" s="17" t="s">
        <v>52</v>
      </c>
      <c r="C30" s="12" t="s">
        <v>22</v>
      </c>
      <c r="D30" s="20">
        <v>412</v>
      </c>
      <c r="E30" s="23">
        <f>E28*26.2%</f>
        <v>400.336</v>
      </c>
      <c r="F30" s="18"/>
      <c r="I30" s="23">
        <v>358.62</v>
      </c>
      <c r="J30" s="19">
        <f>I30-E30</f>
        <v>-41.71600000000001</v>
      </c>
    </row>
    <row r="31" spans="1:6" s="19" customFormat="1" ht="31.5">
      <c r="A31" s="16" t="s">
        <v>53</v>
      </c>
      <c r="B31" s="17" t="s">
        <v>54</v>
      </c>
      <c r="C31" s="12" t="s">
        <v>22</v>
      </c>
      <c r="D31" s="20">
        <v>0</v>
      </c>
      <c r="E31" s="23"/>
      <c r="F31" s="18"/>
    </row>
    <row r="32" spans="1:6" s="19" customFormat="1" ht="31.5">
      <c r="A32" s="16" t="s">
        <v>55</v>
      </c>
      <c r="B32" s="17" t="s">
        <v>56</v>
      </c>
      <c r="C32" s="12" t="s">
        <v>22</v>
      </c>
      <c r="D32" s="20">
        <v>333</v>
      </c>
      <c r="E32" s="23">
        <v>271.95</v>
      </c>
      <c r="F32" s="18"/>
    </row>
    <row r="33" spans="1:6" s="19" customFormat="1" ht="15.75">
      <c r="A33" s="16" t="s">
        <v>57</v>
      </c>
      <c r="B33" s="17" t="s">
        <v>58</v>
      </c>
      <c r="C33" s="12" t="s">
        <v>22</v>
      </c>
      <c r="D33" s="20">
        <v>699</v>
      </c>
      <c r="E33" s="23">
        <v>595.09</v>
      </c>
      <c r="F33" s="18"/>
    </row>
    <row r="34" spans="1:6" s="19" customFormat="1" ht="15.75">
      <c r="A34" s="16" t="s">
        <v>59</v>
      </c>
      <c r="B34" s="17" t="s">
        <v>60</v>
      </c>
      <c r="C34" s="12" t="s">
        <v>22</v>
      </c>
      <c r="D34" s="20">
        <v>440</v>
      </c>
      <c r="E34" s="23">
        <v>438.35</v>
      </c>
      <c r="F34" s="18"/>
    </row>
    <row r="35" spans="1:6" s="19" customFormat="1" ht="31.5">
      <c r="A35" s="16" t="s">
        <v>61</v>
      </c>
      <c r="B35" s="17" t="s">
        <v>62</v>
      </c>
      <c r="C35" s="12" t="s">
        <v>22</v>
      </c>
      <c r="D35" s="20">
        <f>D34*0.262</f>
        <v>115.28</v>
      </c>
      <c r="E35" s="23">
        <v>114.85</v>
      </c>
      <c r="F35" s="18"/>
    </row>
    <row r="36" spans="1:6" s="19" customFormat="1" ht="31.5">
      <c r="A36" s="16" t="s">
        <v>63</v>
      </c>
      <c r="B36" s="17" t="s">
        <v>64</v>
      </c>
      <c r="C36" s="12" t="s">
        <v>22</v>
      </c>
      <c r="D36" s="20">
        <v>199</v>
      </c>
      <c r="E36" s="23">
        <v>200.3</v>
      </c>
      <c r="F36" s="18"/>
    </row>
    <row r="37" spans="1:6" s="19" customFormat="1" ht="15.75">
      <c r="A37" s="16" t="s">
        <v>65</v>
      </c>
      <c r="B37" s="17" t="s">
        <v>66</v>
      </c>
      <c r="C37" s="12" t="s">
        <v>22</v>
      </c>
      <c r="D37" s="20">
        <v>95</v>
      </c>
      <c r="E37" s="23">
        <v>94.42</v>
      </c>
      <c r="F37" s="18"/>
    </row>
    <row r="38" spans="1:6" s="19" customFormat="1" ht="15.75">
      <c r="A38" s="16" t="s">
        <v>67</v>
      </c>
      <c r="B38" s="17" t="s">
        <v>68</v>
      </c>
      <c r="C38" s="12" t="s">
        <v>22</v>
      </c>
      <c r="D38" s="20">
        <f>D37*26.2%</f>
        <v>24.89</v>
      </c>
      <c r="E38" s="23">
        <v>24.74</v>
      </c>
      <c r="F38" s="18"/>
    </row>
    <row r="39" spans="1:6" s="19" customFormat="1" ht="31.5">
      <c r="A39" s="16" t="s">
        <v>69</v>
      </c>
      <c r="B39" s="17" t="s">
        <v>70</v>
      </c>
      <c r="C39" s="12" t="s">
        <v>22</v>
      </c>
      <c r="D39" s="24">
        <f>D40+D41+D42+D43</f>
        <v>805</v>
      </c>
      <c r="E39" s="24">
        <f>E40+E41+E42+E43</f>
        <v>483.2200000000001</v>
      </c>
      <c r="F39" s="18"/>
    </row>
    <row r="40" spans="1:6" s="19" customFormat="1" ht="15.75">
      <c r="A40" s="16" t="s">
        <v>71</v>
      </c>
      <c r="B40" s="17" t="s">
        <v>72</v>
      </c>
      <c r="C40" s="12" t="s">
        <v>22</v>
      </c>
      <c r="D40" s="20">
        <v>162</v>
      </c>
      <c r="E40" s="23">
        <v>162.3</v>
      </c>
      <c r="F40" s="18"/>
    </row>
    <row r="41" spans="1:6" s="19" customFormat="1" ht="15.75">
      <c r="A41" s="16" t="s">
        <v>73</v>
      </c>
      <c r="B41" s="17" t="s">
        <v>74</v>
      </c>
      <c r="C41" s="12" t="s">
        <v>22</v>
      </c>
      <c r="D41" s="20">
        <v>643</v>
      </c>
      <c r="E41" s="23">
        <f>596.45-275.53</f>
        <v>320.9200000000001</v>
      </c>
      <c r="F41" s="18"/>
    </row>
    <row r="42" spans="1:6" s="19" customFormat="1" ht="15.75">
      <c r="A42" s="16" t="s">
        <v>75</v>
      </c>
      <c r="B42" s="17" t="s">
        <v>76</v>
      </c>
      <c r="C42" s="17" t="s">
        <v>22</v>
      </c>
      <c r="D42" s="20">
        <v>0</v>
      </c>
      <c r="E42" s="23">
        <v>0</v>
      </c>
      <c r="F42" s="18"/>
    </row>
    <row r="43" spans="1:6" s="19" customFormat="1" ht="31.5">
      <c r="A43" s="16" t="s">
        <v>77</v>
      </c>
      <c r="B43" s="17" t="s">
        <v>78</v>
      </c>
      <c r="C43" s="17" t="s">
        <v>22</v>
      </c>
      <c r="D43" s="20">
        <v>0</v>
      </c>
      <c r="E43" s="23">
        <v>0</v>
      </c>
      <c r="F43" s="18"/>
    </row>
    <row r="44" spans="1:6" s="19" customFormat="1" ht="63">
      <c r="A44" s="16" t="s">
        <v>79</v>
      </c>
      <c r="B44" s="17" t="s">
        <v>80</v>
      </c>
      <c r="C44" s="12" t="s">
        <v>22</v>
      </c>
      <c r="D44" s="20">
        <v>0</v>
      </c>
      <c r="E44" s="23">
        <f>275.53-41.72</f>
        <v>233.80999999999997</v>
      </c>
      <c r="F44" s="18"/>
    </row>
    <row r="45" spans="1:6" s="19" customFormat="1" ht="31.5">
      <c r="A45" s="16" t="s">
        <v>81</v>
      </c>
      <c r="B45" s="17" t="s">
        <v>82</v>
      </c>
      <c r="C45" s="12" t="s">
        <v>22</v>
      </c>
      <c r="D45" s="20">
        <f>(D17-D18)</f>
        <v>337.5300000000025</v>
      </c>
      <c r="E45" s="20">
        <f>(E17-E18)</f>
        <v>24.810859999997774</v>
      </c>
      <c r="F45" s="18"/>
    </row>
    <row r="46" spans="1:6" s="19" customFormat="1" ht="31.5">
      <c r="A46" s="16" t="s">
        <v>83</v>
      </c>
      <c r="B46" s="17" t="s">
        <v>84</v>
      </c>
      <c r="C46" s="12" t="s">
        <v>22</v>
      </c>
      <c r="D46" s="20">
        <f>D45*0.8</f>
        <v>270.024000000002</v>
      </c>
      <c r="E46" s="20">
        <f>E45*0.8</f>
        <v>19.84868799999822</v>
      </c>
      <c r="F46" s="18"/>
    </row>
    <row r="47" spans="1:6" s="19" customFormat="1" ht="79.5" customHeight="1">
      <c r="A47" s="16" t="s">
        <v>85</v>
      </c>
      <c r="B47" s="17" t="s">
        <v>86</v>
      </c>
      <c r="C47" s="12" t="s">
        <v>22</v>
      </c>
      <c r="D47" s="20">
        <v>183.77</v>
      </c>
      <c r="E47" s="20">
        <f>E46</f>
        <v>19.84868799999822</v>
      </c>
      <c r="F47" s="18"/>
    </row>
    <row r="48" spans="1:6" s="19" customFormat="1" ht="31.5">
      <c r="A48" s="16" t="s">
        <v>87</v>
      </c>
      <c r="B48" s="17" t="s">
        <v>88</v>
      </c>
      <c r="C48" s="12" t="s">
        <v>22</v>
      </c>
      <c r="D48" s="24">
        <f>D49+D50</f>
        <v>0</v>
      </c>
      <c r="E48" s="24">
        <f>E49+E50</f>
        <v>0</v>
      </c>
      <c r="F48" s="18"/>
    </row>
    <row r="49" spans="1:6" s="19" customFormat="1" ht="15.75">
      <c r="A49" s="16" t="s">
        <v>89</v>
      </c>
      <c r="B49" s="17" t="s">
        <v>90</v>
      </c>
      <c r="C49" s="12" t="s">
        <v>22</v>
      </c>
      <c r="D49" s="20">
        <v>0</v>
      </c>
      <c r="E49" s="20">
        <v>0</v>
      </c>
      <c r="F49" s="18"/>
    </row>
    <row r="50" spans="1:6" s="19" customFormat="1" ht="15.75">
      <c r="A50" s="16" t="s">
        <v>91</v>
      </c>
      <c r="B50" s="17" t="s">
        <v>92</v>
      </c>
      <c r="C50" s="12" t="s">
        <v>22</v>
      </c>
      <c r="D50" s="20">
        <v>0</v>
      </c>
      <c r="E50" s="20">
        <v>0</v>
      </c>
      <c r="F50" s="18"/>
    </row>
    <row r="51" spans="1:6" s="19" customFormat="1" ht="31.5">
      <c r="A51" s="16" t="s">
        <v>93</v>
      </c>
      <c r="B51" s="17" t="s">
        <v>94</v>
      </c>
      <c r="C51" s="12" t="s">
        <v>95</v>
      </c>
      <c r="D51" s="22">
        <f>D20</f>
        <v>2009</v>
      </c>
      <c r="E51" s="22">
        <f>E20</f>
        <v>1722.358</v>
      </c>
      <c r="F51" s="18"/>
    </row>
    <row r="52" spans="1:6" s="19" customFormat="1" ht="47.25">
      <c r="A52" s="16" t="s">
        <v>96</v>
      </c>
      <c r="B52" s="17" t="s">
        <v>97</v>
      </c>
      <c r="C52" s="12" t="s">
        <v>95</v>
      </c>
      <c r="D52" s="22">
        <v>0</v>
      </c>
      <c r="E52" s="22">
        <v>0</v>
      </c>
      <c r="F52" s="18"/>
    </row>
    <row r="53" spans="1:6" s="19" customFormat="1" ht="31.5">
      <c r="A53" s="16" t="s">
        <v>98</v>
      </c>
      <c r="B53" s="17" t="s">
        <v>99</v>
      </c>
      <c r="C53" s="12" t="s">
        <v>95</v>
      </c>
      <c r="D53" s="20">
        <f>D51</f>
        <v>2009</v>
      </c>
      <c r="E53" s="20">
        <f>E51</f>
        <v>1722.358</v>
      </c>
      <c r="F53" s="18"/>
    </row>
    <row r="54" spans="1:6" s="19" customFormat="1" ht="31.5">
      <c r="A54" s="16" t="s">
        <v>100</v>
      </c>
      <c r="B54" s="17" t="s">
        <v>101</v>
      </c>
      <c r="C54" s="12" t="s">
        <v>102</v>
      </c>
      <c r="D54" s="20">
        <v>11794</v>
      </c>
      <c r="E54" s="20">
        <v>11794</v>
      </c>
      <c r="F54" s="18"/>
    </row>
    <row r="55" spans="1:6" s="19" customFormat="1" ht="15.75">
      <c r="A55" s="16" t="s">
        <v>103</v>
      </c>
      <c r="B55" s="17" t="s">
        <v>104</v>
      </c>
      <c r="C55" s="12" t="s">
        <v>105</v>
      </c>
      <c r="D55" s="20">
        <v>0</v>
      </c>
      <c r="E55" s="20">
        <v>0</v>
      </c>
      <c r="F55" s="18"/>
    </row>
    <row r="56" spans="1:6" s="19" customFormat="1" ht="15.75">
      <c r="A56" s="16" t="s">
        <v>106</v>
      </c>
      <c r="B56" s="17" t="s">
        <v>107</v>
      </c>
      <c r="C56" s="12" t="s">
        <v>105</v>
      </c>
      <c r="D56" s="20">
        <v>0</v>
      </c>
      <c r="E56" s="20">
        <v>0</v>
      </c>
      <c r="F56" s="18"/>
    </row>
    <row r="57" spans="1:6" s="19" customFormat="1" ht="15.75">
      <c r="A57" s="25" t="s">
        <v>108</v>
      </c>
      <c r="B57" s="18" t="s">
        <v>109</v>
      </c>
      <c r="C57" s="38"/>
      <c r="D57" s="39"/>
      <c r="E57" s="39"/>
      <c r="F57" s="40"/>
    </row>
    <row r="58" spans="1:6" s="19" customFormat="1" ht="15.75">
      <c r="A58" s="26"/>
      <c r="B58" s="27" t="s">
        <v>110</v>
      </c>
      <c r="C58" s="41"/>
      <c r="D58" s="42"/>
      <c r="E58" s="42"/>
      <c r="F58" s="43"/>
    </row>
    <row r="59" spans="1:6" s="19" customFormat="1" ht="15.75">
      <c r="A59" s="26"/>
      <c r="B59" s="27" t="s">
        <v>111</v>
      </c>
      <c r="C59" s="41"/>
      <c r="D59" s="42"/>
      <c r="E59" s="42"/>
      <c r="F59" s="43"/>
    </row>
    <row r="60" spans="1:6" s="19" customFormat="1" ht="15.75">
      <c r="A60" s="26"/>
      <c r="B60" s="27" t="s">
        <v>112</v>
      </c>
      <c r="C60" s="41"/>
      <c r="D60" s="42"/>
      <c r="E60" s="42"/>
      <c r="F60" s="43"/>
    </row>
    <row r="61" spans="1:6" s="19" customFormat="1" ht="15.75">
      <c r="A61" s="26"/>
      <c r="B61" s="27" t="s">
        <v>113</v>
      </c>
      <c r="C61" s="41"/>
      <c r="D61" s="42"/>
      <c r="E61" s="42"/>
      <c r="F61" s="43"/>
    </row>
    <row r="62" spans="1:6" s="19" customFormat="1" ht="15.75">
      <c r="A62" s="26"/>
      <c r="B62" s="27" t="s">
        <v>114</v>
      </c>
      <c r="C62" s="44"/>
      <c r="D62" s="45"/>
      <c r="E62" s="45"/>
      <c r="F62" s="46"/>
    </row>
    <row r="63" spans="1:5" s="19" customFormat="1" ht="15.75">
      <c r="A63" s="28"/>
      <c r="B63" s="29"/>
      <c r="C63" s="28"/>
      <c r="D63" s="28"/>
      <c r="E63" s="30"/>
    </row>
    <row r="64" spans="1:6" s="19" customFormat="1" ht="30.75" customHeight="1">
      <c r="A64" s="35" t="s">
        <v>115</v>
      </c>
      <c r="B64" s="35"/>
      <c r="C64" s="35"/>
      <c r="D64" s="35"/>
      <c r="E64" s="35"/>
      <c r="F64" s="35"/>
    </row>
    <row r="65" spans="1:6" s="19" customFormat="1" ht="17.25" customHeight="1">
      <c r="A65" s="31"/>
      <c r="B65" s="31"/>
      <c r="C65" s="31"/>
      <c r="D65" s="31"/>
      <c r="E65" s="32"/>
      <c r="F65" s="31"/>
    </row>
    <row r="66" spans="1:6" s="19" customFormat="1" ht="17.25" customHeight="1">
      <c r="A66" s="35" t="s">
        <v>116</v>
      </c>
      <c r="B66" s="35"/>
      <c r="C66" s="35"/>
      <c r="D66" s="35"/>
      <c r="E66" s="35"/>
      <c r="F66" s="35"/>
    </row>
    <row r="67" spans="1:6" s="19" customFormat="1" ht="17.25" customHeight="1">
      <c r="A67" s="35"/>
      <c r="B67" s="35"/>
      <c r="C67" s="35"/>
      <c r="D67" s="35"/>
      <c r="E67" s="35"/>
      <c r="F67" s="35"/>
    </row>
    <row r="68" spans="1:6" s="19" customFormat="1" ht="39.75" customHeight="1">
      <c r="A68" s="33"/>
      <c r="B68" s="33"/>
      <c r="C68" s="33"/>
      <c r="D68" s="33"/>
      <c r="E68" s="33"/>
      <c r="F68" s="33"/>
    </row>
    <row r="69" spans="1:6" ht="15.75">
      <c r="A69" s="34"/>
      <c r="B69" s="34"/>
      <c r="C69" s="34"/>
      <c r="D69" s="34"/>
      <c r="E69" s="34"/>
      <c r="F69" s="34"/>
    </row>
    <row r="70" spans="1:6" ht="15.75">
      <c r="A70" s="34"/>
      <c r="B70" s="34"/>
      <c r="C70" s="34"/>
      <c r="D70" s="34"/>
      <c r="E70" s="34"/>
      <c r="F70" s="34"/>
    </row>
    <row r="71" spans="1:6" ht="15.75">
      <c r="A71" s="34"/>
      <c r="B71" s="34"/>
      <c r="C71" s="34"/>
      <c r="D71" s="34"/>
      <c r="E71" s="34"/>
      <c r="F71" s="34"/>
    </row>
    <row r="72" spans="1:6" ht="15.75">
      <c r="A72" s="34"/>
      <c r="B72" s="34"/>
      <c r="C72" s="34"/>
      <c r="D72" s="34"/>
      <c r="E72" s="34"/>
      <c r="F72" s="34"/>
    </row>
    <row r="73" spans="1:6" ht="15.75">
      <c r="A73" s="34"/>
      <c r="B73" s="34"/>
      <c r="C73" s="34"/>
      <c r="D73" s="34"/>
      <c r="E73" s="34"/>
      <c r="F73" s="34"/>
    </row>
  </sheetData>
  <mergeCells count="13">
    <mergeCell ref="E2:F2"/>
    <mergeCell ref="E3:F3"/>
    <mergeCell ref="E4:F4"/>
    <mergeCell ref="E5:F5"/>
    <mergeCell ref="E6:F6"/>
    <mergeCell ref="A9:F9"/>
    <mergeCell ref="B10:E10"/>
    <mergeCell ref="B11:E11"/>
    <mergeCell ref="A66:F67"/>
    <mergeCell ref="D13:E13"/>
    <mergeCell ref="D16:E16"/>
    <mergeCell ref="C57:F62"/>
    <mergeCell ref="A64:F64"/>
  </mergeCells>
  <dataValidations count="1">
    <dataValidation type="decimal" allowBlank="1" showInputMessage="1" showErrorMessage="1" sqref="E17:E23 E45:E56 E39 D17:D56 E25:E27">
      <formula1>-999999999999999</formula1>
      <formula2>999999999999999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7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54" customWidth="1"/>
  </cols>
  <sheetData>
    <row r="1" spans="76:107" ht="41.25" customHeight="1">
      <c r="BX1" s="55" t="s">
        <v>117</v>
      </c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</row>
    <row r="2" spans="1:107" ht="15.75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41:67" ht="12.75">
      <c r="AO3" s="58" t="s">
        <v>119</v>
      </c>
      <c r="AP3" s="59" t="s">
        <v>120</v>
      </c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60">
        <v>200</v>
      </c>
      <c r="BH3" s="60"/>
      <c r="BI3" s="60"/>
      <c r="BJ3" s="60"/>
      <c r="BK3" s="60"/>
      <c r="BL3" s="59" t="s">
        <v>121</v>
      </c>
      <c r="BM3" s="59"/>
      <c r="BN3" s="59"/>
      <c r="BO3" s="54" t="s">
        <v>122</v>
      </c>
    </row>
    <row r="4" spans="90:107" ht="13.5" thickBot="1">
      <c r="CL4" s="61" t="s">
        <v>123</v>
      </c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3"/>
    </row>
    <row r="5" spans="87:107" ht="12.75">
      <c r="CI5" s="58" t="s">
        <v>124</v>
      </c>
      <c r="CL5" s="64" t="s">
        <v>125</v>
      </c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6"/>
    </row>
    <row r="6" spans="87:107" ht="12.75">
      <c r="CI6" s="58" t="s">
        <v>126</v>
      </c>
      <c r="CL6" s="67" t="s">
        <v>127</v>
      </c>
      <c r="CM6" s="68"/>
      <c r="CN6" s="68"/>
      <c r="CO6" s="68"/>
      <c r="CP6" s="68"/>
      <c r="CQ6" s="69"/>
      <c r="CR6" s="70" t="s">
        <v>128</v>
      </c>
      <c r="CS6" s="68"/>
      <c r="CT6" s="68"/>
      <c r="CU6" s="68"/>
      <c r="CV6" s="68"/>
      <c r="CW6" s="69"/>
      <c r="CX6" s="70" t="s">
        <v>129</v>
      </c>
      <c r="CY6" s="68"/>
      <c r="CZ6" s="68"/>
      <c r="DA6" s="68"/>
      <c r="DB6" s="68"/>
      <c r="DC6" s="71"/>
    </row>
    <row r="7" spans="1:107" ht="12.75">
      <c r="A7" s="54" t="s">
        <v>130</v>
      </c>
      <c r="N7" s="72" t="s">
        <v>131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CI7" s="58" t="s">
        <v>132</v>
      </c>
      <c r="CL7" s="67" t="s">
        <v>133</v>
      </c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71"/>
    </row>
    <row r="8" spans="1:107" ht="12.75">
      <c r="A8" s="54" t="s">
        <v>134</v>
      </c>
      <c r="CI8" s="58" t="s">
        <v>135</v>
      </c>
      <c r="CL8" s="67" t="s">
        <v>136</v>
      </c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71"/>
    </row>
    <row r="9" spans="1:107" ht="12.75">
      <c r="A9" s="54" t="s">
        <v>137</v>
      </c>
      <c r="S9" s="72" t="s">
        <v>138</v>
      </c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CI9" s="58" t="s">
        <v>139</v>
      </c>
      <c r="CL9" s="67" t="s">
        <v>140</v>
      </c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71"/>
    </row>
    <row r="10" spans="1:107" ht="12.75">
      <c r="A10" s="54" t="s">
        <v>141</v>
      </c>
      <c r="BA10" s="73" t="s">
        <v>142</v>
      </c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CL10" s="74" t="s">
        <v>143</v>
      </c>
      <c r="CM10" s="75"/>
      <c r="CN10" s="75"/>
      <c r="CO10" s="75"/>
      <c r="CP10" s="75"/>
      <c r="CQ10" s="75"/>
      <c r="CR10" s="75"/>
      <c r="CS10" s="75"/>
      <c r="CT10" s="76"/>
      <c r="CU10" s="77" t="s">
        <v>144</v>
      </c>
      <c r="CV10" s="75"/>
      <c r="CW10" s="75"/>
      <c r="CX10" s="75"/>
      <c r="CY10" s="75"/>
      <c r="CZ10" s="75"/>
      <c r="DA10" s="75"/>
      <c r="DB10" s="75"/>
      <c r="DC10" s="78"/>
    </row>
    <row r="11" spans="1:107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CI11" s="58" t="s">
        <v>145</v>
      </c>
      <c r="CL11" s="79"/>
      <c r="CM11" s="59"/>
      <c r="CN11" s="59"/>
      <c r="CO11" s="59"/>
      <c r="CP11" s="59"/>
      <c r="CQ11" s="59"/>
      <c r="CR11" s="59"/>
      <c r="CS11" s="59"/>
      <c r="CT11" s="80"/>
      <c r="CU11" s="81"/>
      <c r="CV11" s="59"/>
      <c r="CW11" s="59"/>
      <c r="CX11" s="59"/>
      <c r="CY11" s="59"/>
      <c r="CZ11" s="59"/>
      <c r="DA11" s="59"/>
      <c r="DB11" s="59"/>
      <c r="DC11" s="82"/>
    </row>
    <row r="12" spans="1:107" ht="13.5" thickBot="1">
      <c r="A12" s="54" t="s">
        <v>146</v>
      </c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CI12" s="58" t="s">
        <v>147</v>
      </c>
      <c r="CL12" s="84" t="s">
        <v>148</v>
      </c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6"/>
    </row>
    <row r="13" spans="1:107" ht="12.75">
      <c r="A13" s="54" t="s">
        <v>149</v>
      </c>
      <c r="Z13" s="72" t="s">
        <v>150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</row>
    <row r="14" ht="13.5" thickBot="1"/>
    <row r="15" spans="64:107" ht="12.75">
      <c r="BL15" s="54" t="s">
        <v>151</v>
      </c>
      <c r="CL15" s="64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6"/>
    </row>
    <row r="16" spans="64:107" ht="13.5" thickBot="1">
      <c r="BL16" s="54" t="s">
        <v>152</v>
      </c>
      <c r="CL16" s="84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6"/>
    </row>
    <row r="18" spans="1:107" ht="26.25" customHeight="1">
      <c r="A18" s="87" t="s">
        <v>153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90" t="s">
        <v>154</v>
      </c>
      <c r="BE18" s="91"/>
      <c r="BF18" s="91"/>
      <c r="BG18" s="91"/>
      <c r="BH18" s="91"/>
      <c r="BI18" s="91"/>
      <c r="BJ18" s="91"/>
      <c r="BK18" s="91"/>
      <c r="BL18" s="91"/>
      <c r="BM18" s="91"/>
      <c r="BN18" s="92"/>
      <c r="BO18" s="90" t="s">
        <v>155</v>
      </c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2"/>
      <c r="CJ18" s="90" t="s">
        <v>156</v>
      </c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2"/>
    </row>
    <row r="19" spans="1:107" ht="13.5" thickBot="1">
      <c r="A19" s="93">
        <v>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94"/>
      <c r="BD19" s="61">
        <v>2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3"/>
      <c r="BO19" s="61">
        <v>3</v>
      </c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3"/>
      <c r="CJ19" s="61">
        <v>4</v>
      </c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3"/>
    </row>
    <row r="20" spans="1:107" ht="12.75">
      <c r="A20" s="95" t="s">
        <v>157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7" t="s">
        <v>158</v>
      </c>
      <c r="BE20" s="98"/>
      <c r="BF20" s="98"/>
      <c r="BG20" s="98"/>
      <c r="BH20" s="98"/>
      <c r="BI20" s="98"/>
      <c r="BJ20" s="98"/>
      <c r="BK20" s="98"/>
      <c r="BL20" s="98"/>
      <c r="BM20" s="98"/>
      <c r="BN20" s="99"/>
      <c r="BO20" s="100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2"/>
      <c r="CJ20" s="100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3"/>
    </row>
    <row r="21" spans="1:107" ht="12.75">
      <c r="A21" s="104"/>
      <c r="B21" s="105" t="s">
        <v>159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6"/>
      <c r="BD21" s="79"/>
      <c r="BE21" s="59"/>
      <c r="BF21" s="59"/>
      <c r="BG21" s="59"/>
      <c r="BH21" s="59"/>
      <c r="BI21" s="59"/>
      <c r="BJ21" s="59"/>
      <c r="BK21" s="59"/>
      <c r="BL21" s="59"/>
      <c r="BM21" s="59"/>
      <c r="BN21" s="80"/>
      <c r="BO21" s="107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108"/>
      <c r="CJ21" s="107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109"/>
    </row>
    <row r="22" spans="1:107" ht="12.75">
      <c r="A22" s="110"/>
      <c r="B22" s="111" t="s">
        <v>160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2"/>
      <c r="BD22" s="67" t="s">
        <v>161</v>
      </c>
      <c r="BE22" s="68"/>
      <c r="BF22" s="68"/>
      <c r="BG22" s="68"/>
      <c r="BH22" s="68"/>
      <c r="BI22" s="68"/>
      <c r="BJ22" s="68"/>
      <c r="BK22" s="68"/>
      <c r="BL22" s="68"/>
      <c r="BM22" s="68"/>
      <c r="BN22" s="69"/>
      <c r="BO22" s="93">
        <v>2873</v>
      </c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94"/>
      <c r="CJ22" s="93">
        <v>2895</v>
      </c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113"/>
    </row>
    <row r="23" spans="1:107" ht="12.75">
      <c r="A23" s="110"/>
      <c r="B23" s="111" t="s">
        <v>162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2"/>
      <c r="BD23" s="67" t="s">
        <v>163</v>
      </c>
      <c r="BE23" s="68"/>
      <c r="BF23" s="68"/>
      <c r="BG23" s="68"/>
      <c r="BH23" s="68"/>
      <c r="BI23" s="68"/>
      <c r="BJ23" s="68"/>
      <c r="BK23" s="68"/>
      <c r="BL23" s="68"/>
      <c r="BM23" s="68"/>
      <c r="BN23" s="69"/>
      <c r="BO23" s="9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94"/>
      <c r="CJ23" s="9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113"/>
    </row>
    <row r="24" spans="1:107" ht="12.75">
      <c r="A24" s="110"/>
      <c r="B24" s="111" t="s">
        <v>164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67" t="s">
        <v>165</v>
      </c>
      <c r="BE24" s="68"/>
      <c r="BF24" s="68"/>
      <c r="BG24" s="68"/>
      <c r="BH24" s="68"/>
      <c r="BI24" s="68"/>
      <c r="BJ24" s="68"/>
      <c r="BK24" s="68"/>
      <c r="BL24" s="68"/>
      <c r="BM24" s="68"/>
      <c r="BN24" s="69"/>
      <c r="BO24" s="9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94"/>
      <c r="CJ24" s="9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113"/>
    </row>
    <row r="25" spans="1:107" ht="12.75">
      <c r="A25" s="110"/>
      <c r="B25" s="111" t="s">
        <v>166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67" t="s">
        <v>167</v>
      </c>
      <c r="BE25" s="68"/>
      <c r="BF25" s="68"/>
      <c r="BG25" s="68"/>
      <c r="BH25" s="68"/>
      <c r="BI25" s="68"/>
      <c r="BJ25" s="68"/>
      <c r="BK25" s="68"/>
      <c r="BL25" s="68"/>
      <c r="BM25" s="68"/>
      <c r="BN25" s="69"/>
      <c r="BO25" s="9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94"/>
      <c r="CJ25" s="9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113"/>
    </row>
    <row r="26" spans="1:107" ht="12.75">
      <c r="A26" s="110"/>
      <c r="B26" s="111" t="s">
        <v>168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2"/>
      <c r="BD26" s="67" t="s">
        <v>169</v>
      </c>
      <c r="BE26" s="68"/>
      <c r="BF26" s="68"/>
      <c r="BG26" s="68"/>
      <c r="BH26" s="68"/>
      <c r="BI26" s="68"/>
      <c r="BJ26" s="68"/>
      <c r="BK26" s="68"/>
      <c r="BL26" s="68"/>
      <c r="BM26" s="68"/>
      <c r="BN26" s="69"/>
      <c r="BO26" s="9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94"/>
      <c r="CJ26" s="9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113"/>
    </row>
    <row r="27" spans="1:107" ht="14.25" customHeight="1" thickBot="1">
      <c r="A27" s="114"/>
      <c r="B27" s="115" t="s">
        <v>170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84" t="s">
        <v>171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117"/>
      <c r="BO27" s="118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20"/>
      <c r="CJ27" s="118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21"/>
    </row>
    <row r="28" spans="1:107" ht="13.5" thickBot="1">
      <c r="A28" s="122"/>
      <c r="B28" s="123"/>
      <c r="C28" s="123"/>
      <c r="D28" s="123"/>
      <c r="E28" s="123"/>
      <c r="F28" s="124" t="s">
        <v>172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126" t="s">
        <v>173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8"/>
      <c r="BO28" s="129">
        <v>2873</v>
      </c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>
        <v>2895</v>
      </c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2"/>
    </row>
    <row r="29" spans="1:107" ht="12.75">
      <c r="A29" s="95" t="s">
        <v>174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133"/>
      <c r="BD29" s="97" t="s">
        <v>175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9"/>
      <c r="BO29" s="100">
        <v>16854</v>
      </c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2"/>
      <c r="CJ29" s="100">
        <v>16248</v>
      </c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3"/>
    </row>
    <row r="30" spans="1:107" ht="12.75">
      <c r="A30" s="104"/>
      <c r="B30" s="105" t="s">
        <v>176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34"/>
      <c r="BD30" s="79"/>
      <c r="BE30" s="59"/>
      <c r="BF30" s="59"/>
      <c r="BG30" s="59"/>
      <c r="BH30" s="59"/>
      <c r="BI30" s="59"/>
      <c r="BJ30" s="59"/>
      <c r="BK30" s="59"/>
      <c r="BL30" s="59"/>
      <c r="BM30" s="59"/>
      <c r="BN30" s="80"/>
      <c r="BO30" s="107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108"/>
      <c r="CJ30" s="107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109"/>
    </row>
    <row r="31" spans="1:107" ht="12.75">
      <c r="A31" s="114"/>
      <c r="B31" s="116"/>
      <c r="C31" s="116"/>
      <c r="D31" s="116"/>
      <c r="E31" s="116"/>
      <c r="F31" s="135" t="s">
        <v>177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6"/>
      <c r="BD31" s="74" t="s">
        <v>178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61">
        <v>16354</v>
      </c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3"/>
      <c r="CJ31" s="61">
        <v>15947</v>
      </c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137"/>
    </row>
    <row r="32" spans="1:107" ht="12.75">
      <c r="A32" s="104"/>
      <c r="B32" s="106"/>
      <c r="C32" s="106"/>
      <c r="D32" s="105" t="s">
        <v>179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34"/>
      <c r="BD32" s="79"/>
      <c r="BE32" s="59"/>
      <c r="BF32" s="59"/>
      <c r="BG32" s="59"/>
      <c r="BH32" s="59"/>
      <c r="BI32" s="59"/>
      <c r="BJ32" s="59"/>
      <c r="BK32" s="59"/>
      <c r="BL32" s="59"/>
      <c r="BM32" s="59"/>
      <c r="BN32" s="80"/>
      <c r="BO32" s="107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108"/>
      <c r="CJ32" s="107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109"/>
    </row>
    <row r="33" spans="1:107" ht="12.75">
      <c r="A33" s="110"/>
      <c r="B33" s="112"/>
      <c r="C33" s="112"/>
      <c r="D33" s="105" t="s">
        <v>180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38"/>
      <c r="BD33" s="67" t="s">
        <v>181</v>
      </c>
      <c r="BE33" s="68"/>
      <c r="BF33" s="68"/>
      <c r="BG33" s="68"/>
      <c r="BH33" s="68"/>
      <c r="BI33" s="68"/>
      <c r="BJ33" s="68"/>
      <c r="BK33" s="68"/>
      <c r="BL33" s="68"/>
      <c r="BM33" s="68"/>
      <c r="BN33" s="69"/>
      <c r="BO33" s="9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94"/>
      <c r="CJ33" s="9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113"/>
    </row>
    <row r="34" spans="1:107" ht="12.75">
      <c r="A34" s="110"/>
      <c r="B34" s="112"/>
      <c r="C34" s="112"/>
      <c r="D34" s="105" t="s">
        <v>182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38"/>
      <c r="BD34" s="67" t="s">
        <v>183</v>
      </c>
      <c r="BE34" s="68"/>
      <c r="BF34" s="68"/>
      <c r="BG34" s="68"/>
      <c r="BH34" s="68"/>
      <c r="BI34" s="68"/>
      <c r="BJ34" s="68"/>
      <c r="BK34" s="68"/>
      <c r="BL34" s="68"/>
      <c r="BM34" s="68"/>
      <c r="BN34" s="69"/>
      <c r="BO34" s="9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94"/>
      <c r="CJ34" s="9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113"/>
    </row>
    <row r="35" spans="1:107" ht="12.75">
      <c r="A35" s="110"/>
      <c r="B35" s="112"/>
      <c r="C35" s="112"/>
      <c r="D35" s="105" t="s">
        <v>184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38"/>
      <c r="BD35" s="67" t="s">
        <v>185</v>
      </c>
      <c r="BE35" s="68"/>
      <c r="BF35" s="68"/>
      <c r="BG35" s="68"/>
      <c r="BH35" s="68"/>
      <c r="BI35" s="68"/>
      <c r="BJ35" s="68"/>
      <c r="BK35" s="68"/>
      <c r="BL35" s="68"/>
      <c r="BM35" s="68"/>
      <c r="BN35" s="69"/>
      <c r="BO35" s="9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94"/>
      <c r="CJ35" s="9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113"/>
    </row>
    <row r="36" spans="1:107" ht="12.75">
      <c r="A36" s="110"/>
      <c r="B36" s="112"/>
      <c r="C36" s="112"/>
      <c r="D36" s="105" t="s">
        <v>186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38"/>
      <c r="BD36" s="67" t="s">
        <v>187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9"/>
      <c r="BO36" s="9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94"/>
      <c r="CJ36" s="9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113"/>
    </row>
    <row r="37" spans="1:107" ht="12.75">
      <c r="A37" s="110"/>
      <c r="B37" s="112"/>
      <c r="C37" s="112"/>
      <c r="D37" s="105" t="s">
        <v>188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38"/>
      <c r="BD37" s="67" t="s">
        <v>189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9"/>
      <c r="BO37" s="93">
        <v>500</v>
      </c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94"/>
      <c r="CJ37" s="93">
        <v>301</v>
      </c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113"/>
    </row>
    <row r="38" spans="1:107" ht="12.75">
      <c r="A38" s="110"/>
      <c r="B38" s="112"/>
      <c r="C38" s="112"/>
      <c r="D38" s="105" t="s">
        <v>190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38"/>
      <c r="BD38" s="67" t="s">
        <v>191</v>
      </c>
      <c r="BE38" s="68"/>
      <c r="BF38" s="68"/>
      <c r="BG38" s="68"/>
      <c r="BH38" s="68"/>
      <c r="BI38" s="68"/>
      <c r="BJ38" s="68"/>
      <c r="BK38" s="68"/>
      <c r="BL38" s="68"/>
      <c r="BM38" s="68"/>
      <c r="BN38" s="69"/>
      <c r="BO38" s="9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94"/>
      <c r="CJ38" s="9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113"/>
    </row>
    <row r="39" spans="1:107" ht="25.5" customHeight="1">
      <c r="A39" s="110"/>
      <c r="B39" s="111" t="s">
        <v>192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38"/>
      <c r="BD39" s="67" t="s">
        <v>193</v>
      </c>
      <c r="BE39" s="68"/>
      <c r="BF39" s="68"/>
      <c r="BG39" s="68"/>
      <c r="BH39" s="68"/>
      <c r="BI39" s="68"/>
      <c r="BJ39" s="68"/>
      <c r="BK39" s="68"/>
      <c r="BL39" s="68"/>
      <c r="BM39" s="68"/>
      <c r="BN39" s="69"/>
      <c r="BO39" s="9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94"/>
      <c r="CJ39" s="9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113"/>
    </row>
    <row r="40" spans="1:107" ht="38.25" customHeight="1">
      <c r="A40" s="110"/>
      <c r="B40" s="111" t="s">
        <v>194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38"/>
      <c r="BD40" s="67" t="s">
        <v>195</v>
      </c>
      <c r="BE40" s="68"/>
      <c r="BF40" s="68"/>
      <c r="BG40" s="68"/>
      <c r="BH40" s="68"/>
      <c r="BI40" s="68"/>
      <c r="BJ40" s="68"/>
      <c r="BK40" s="68"/>
      <c r="BL40" s="68"/>
      <c r="BM40" s="68"/>
      <c r="BN40" s="69"/>
      <c r="BO40" s="93">
        <v>0</v>
      </c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94"/>
      <c r="CJ40" s="93">
        <v>11448</v>
      </c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113"/>
    </row>
    <row r="41" spans="1:107" ht="12.75">
      <c r="A41" s="110"/>
      <c r="B41" s="112"/>
      <c r="C41" s="112"/>
      <c r="D41" s="139" t="s">
        <v>196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8"/>
      <c r="BD41" s="67" t="s">
        <v>197</v>
      </c>
      <c r="BE41" s="68"/>
      <c r="BF41" s="68"/>
      <c r="BG41" s="68"/>
      <c r="BH41" s="68"/>
      <c r="BI41" s="68"/>
      <c r="BJ41" s="68"/>
      <c r="BK41" s="68"/>
      <c r="BL41" s="68"/>
      <c r="BM41" s="68"/>
      <c r="BN41" s="69"/>
      <c r="BO41" s="93">
        <v>0</v>
      </c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94"/>
      <c r="CJ41" s="93">
        <v>11448</v>
      </c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113"/>
    </row>
    <row r="42" spans="1:107" ht="25.5" customHeight="1">
      <c r="A42" s="110"/>
      <c r="B42" s="111" t="s">
        <v>198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38"/>
      <c r="BD42" s="67" t="s">
        <v>199</v>
      </c>
      <c r="BE42" s="68"/>
      <c r="BF42" s="68"/>
      <c r="BG42" s="68"/>
      <c r="BH42" s="68"/>
      <c r="BI42" s="68"/>
      <c r="BJ42" s="68"/>
      <c r="BK42" s="68"/>
      <c r="BL42" s="68"/>
      <c r="BM42" s="68"/>
      <c r="BN42" s="69"/>
      <c r="BO42" s="93">
        <v>133648</v>
      </c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94"/>
      <c r="CJ42" s="93">
        <v>139210</v>
      </c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113"/>
    </row>
    <row r="43" spans="1:107" ht="12.75">
      <c r="A43" s="110"/>
      <c r="B43" s="112"/>
      <c r="C43" s="112"/>
      <c r="D43" s="139" t="s">
        <v>196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8"/>
      <c r="BD43" s="67" t="s">
        <v>200</v>
      </c>
      <c r="BE43" s="68"/>
      <c r="BF43" s="68"/>
      <c r="BG43" s="68"/>
      <c r="BH43" s="68"/>
      <c r="BI43" s="68"/>
      <c r="BJ43" s="68"/>
      <c r="BK43" s="68"/>
      <c r="BL43" s="68"/>
      <c r="BM43" s="68"/>
      <c r="BN43" s="69"/>
      <c r="BO43" s="93">
        <v>127985</v>
      </c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94"/>
      <c r="CJ43" s="93">
        <v>139210</v>
      </c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113"/>
    </row>
    <row r="44" spans="1:107" ht="12.75">
      <c r="A44" s="110"/>
      <c r="B44" s="111" t="s">
        <v>201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38"/>
      <c r="BD44" s="67" t="s">
        <v>202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9"/>
      <c r="BO44" s="9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94"/>
      <c r="CJ44" s="9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113"/>
    </row>
    <row r="45" spans="1:107" ht="12.75">
      <c r="A45" s="110"/>
      <c r="B45" s="111" t="s">
        <v>203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38"/>
      <c r="BD45" s="67" t="s">
        <v>204</v>
      </c>
      <c r="BE45" s="68"/>
      <c r="BF45" s="68"/>
      <c r="BG45" s="68"/>
      <c r="BH45" s="68"/>
      <c r="BI45" s="68"/>
      <c r="BJ45" s="68"/>
      <c r="BK45" s="68"/>
      <c r="BL45" s="68"/>
      <c r="BM45" s="68"/>
      <c r="BN45" s="69"/>
      <c r="BO45" s="93">
        <v>12488</v>
      </c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94"/>
      <c r="CJ45" s="93">
        <v>3820</v>
      </c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113"/>
    </row>
    <row r="46" spans="1:107" ht="14.25" customHeight="1" thickBot="1">
      <c r="A46" s="140"/>
      <c r="B46" s="115" t="s">
        <v>205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41"/>
      <c r="BD46" s="84" t="s">
        <v>206</v>
      </c>
      <c r="BE46" s="85"/>
      <c r="BF46" s="85"/>
      <c r="BG46" s="85"/>
      <c r="BH46" s="85"/>
      <c r="BI46" s="85"/>
      <c r="BJ46" s="85"/>
      <c r="BK46" s="85"/>
      <c r="BL46" s="85"/>
      <c r="BM46" s="85"/>
      <c r="BN46" s="117"/>
      <c r="BO46" s="118">
        <v>470</v>
      </c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20"/>
      <c r="CJ46" s="118">
        <v>2208</v>
      </c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21"/>
    </row>
    <row r="47" spans="1:107" ht="13.5" thickBot="1">
      <c r="A47" s="104"/>
      <c r="B47" s="106"/>
      <c r="C47" s="106"/>
      <c r="D47" s="106"/>
      <c r="E47" s="106"/>
      <c r="F47" s="105" t="s">
        <v>207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6"/>
      <c r="BD47" s="126" t="s">
        <v>208</v>
      </c>
      <c r="BE47" s="127"/>
      <c r="BF47" s="127"/>
      <c r="BG47" s="127"/>
      <c r="BH47" s="127"/>
      <c r="BI47" s="127"/>
      <c r="BJ47" s="127"/>
      <c r="BK47" s="127"/>
      <c r="BL47" s="127"/>
      <c r="BM47" s="127"/>
      <c r="BN47" s="128"/>
      <c r="BO47" s="129">
        <v>163460</v>
      </c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1"/>
      <c r="CJ47" s="129">
        <v>172934</v>
      </c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2"/>
    </row>
    <row r="48" spans="1:107" ht="13.5" thickBot="1">
      <c r="A48" s="142" t="s">
        <v>209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26" t="s">
        <v>210</v>
      </c>
      <c r="BE48" s="127"/>
      <c r="BF48" s="127"/>
      <c r="BG48" s="127"/>
      <c r="BH48" s="127"/>
      <c r="BI48" s="127"/>
      <c r="BJ48" s="127"/>
      <c r="BK48" s="127"/>
      <c r="BL48" s="127"/>
      <c r="BM48" s="127"/>
      <c r="BN48" s="128"/>
      <c r="BO48" s="129">
        <v>166333</v>
      </c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1"/>
      <c r="CJ48" s="129">
        <v>175829</v>
      </c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2"/>
    </row>
    <row r="50" ht="12.75">
      <c r="DC50" s="58" t="s">
        <v>211</v>
      </c>
    </row>
    <row r="51" spans="1:107" ht="26.25" customHeight="1">
      <c r="A51" s="87" t="s">
        <v>212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9"/>
      <c r="BD51" s="90" t="s">
        <v>154</v>
      </c>
      <c r="BE51" s="91"/>
      <c r="BF51" s="91"/>
      <c r="BG51" s="91"/>
      <c r="BH51" s="91"/>
      <c r="BI51" s="91"/>
      <c r="BJ51" s="91"/>
      <c r="BK51" s="91"/>
      <c r="BL51" s="91"/>
      <c r="BM51" s="91"/>
      <c r="BN51" s="92"/>
      <c r="BO51" s="90" t="s">
        <v>155</v>
      </c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2"/>
      <c r="CJ51" s="90" t="s">
        <v>156</v>
      </c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2"/>
    </row>
    <row r="52" spans="1:107" ht="13.5" thickBot="1">
      <c r="A52" s="93">
        <v>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94"/>
      <c r="BD52" s="61">
        <v>2</v>
      </c>
      <c r="BE52" s="62"/>
      <c r="BF52" s="62"/>
      <c r="BG52" s="62"/>
      <c r="BH52" s="62"/>
      <c r="BI52" s="62"/>
      <c r="BJ52" s="62"/>
      <c r="BK52" s="62"/>
      <c r="BL52" s="62"/>
      <c r="BM52" s="62"/>
      <c r="BN52" s="63"/>
      <c r="BO52" s="61">
        <v>3</v>
      </c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3"/>
      <c r="CJ52" s="61">
        <v>4</v>
      </c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3"/>
    </row>
    <row r="53" spans="1:107" ht="12.75">
      <c r="A53" s="95" t="s">
        <v>213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 t="s">
        <v>214</v>
      </c>
      <c r="BE53" s="98"/>
      <c r="BF53" s="98"/>
      <c r="BG53" s="98"/>
      <c r="BH53" s="98"/>
      <c r="BI53" s="98"/>
      <c r="BJ53" s="98"/>
      <c r="BK53" s="98"/>
      <c r="BL53" s="98"/>
      <c r="BM53" s="98"/>
      <c r="BN53" s="99"/>
      <c r="BO53" s="100">
        <v>10</v>
      </c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2"/>
      <c r="CJ53" s="100">
        <v>10</v>
      </c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3"/>
    </row>
    <row r="54" spans="1:107" ht="12.75">
      <c r="A54" s="104"/>
      <c r="B54" s="105" t="s">
        <v>215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6"/>
      <c r="BD54" s="79"/>
      <c r="BE54" s="59"/>
      <c r="BF54" s="59"/>
      <c r="BG54" s="59"/>
      <c r="BH54" s="59"/>
      <c r="BI54" s="59"/>
      <c r="BJ54" s="59"/>
      <c r="BK54" s="59"/>
      <c r="BL54" s="59"/>
      <c r="BM54" s="59"/>
      <c r="BN54" s="80"/>
      <c r="BO54" s="107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108"/>
      <c r="CJ54" s="107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109"/>
    </row>
    <row r="55" spans="1:107" ht="12.75">
      <c r="A55" s="110"/>
      <c r="B55" s="111" t="s">
        <v>216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2"/>
      <c r="BD55" s="67" t="s">
        <v>217</v>
      </c>
      <c r="BE55" s="68"/>
      <c r="BF55" s="68"/>
      <c r="BG55" s="68"/>
      <c r="BH55" s="68"/>
      <c r="BI55" s="68"/>
      <c r="BJ55" s="68"/>
      <c r="BK55" s="68"/>
      <c r="BL55" s="68"/>
      <c r="BM55" s="68"/>
      <c r="BN55" s="69"/>
      <c r="BO55" s="144" t="s">
        <v>218</v>
      </c>
      <c r="BP55" s="145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146" t="s">
        <v>219</v>
      </c>
      <c r="CI55" s="147"/>
      <c r="CJ55" s="144" t="s">
        <v>218</v>
      </c>
      <c r="CK55" s="145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146" t="s">
        <v>219</v>
      </c>
      <c r="DC55" s="148"/>
    </row>
    <row r="56" spans="1:107" ht="12.75">
      <c r="A56" s="110"/>
      <c r="B56" s="111" t="s">
        <v>220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2"/>
      <c r="BD56" s="67" t="s">
        <v>221</v>
      </c>
      <c r="BE56" s="68"/>
      <c r="BF56" s="68"/>
      <c r="BG56" s="68"/>
      <c r="BH56" s="68"/>
      <c r="BI56" s="68"/>
      <c r="BJ56" s="68"/>
      <c r="BK56" s="68"/>
      <c r="BL56" s="68"/>
      <c r="BM56" s="68"/>
      <c r="BN56" s="69"/>
      <c r="BO56" s="9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94"/>
      <c r="CJ56" s="9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113"/>
    </row>
    <row r="57" spans="1:107" ht="12.75">
      <c r="A57" s="110"/>
      <c r="B57" s="111" t="s">
        <v>222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67" t="s">
        <v>223</v>
      </c>
      <c r="BE57" s="68"/>
      <c r="BF57" s="68"/>
      <c r="BG57" s="68"/>
      <c r="BH57" s="68"/>
      <c r="BI57" s="68"/>
      <c r="BJ57" s="68"/>
      <c r="BK57" s="68"/>
      <c r="BL57" s="68"/>
      <c r="BM57" s="68"/>
      <c r="BN57" s="69"/>
      <c r="BO57" s="93">
        <v>1</v>
      </c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94"/>
      <c r="CJ57" s="93">
        <v>1</v>
      </c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113"/>
    </row>
    <row r="58" spans="1:107" ht="12.75">
      <c r="A58" s="114"/>
      <c r="B58" s="116"/>
      <c r="C58" s="116"/>
      <c r="D58" s="116"/>
      <c r="E58" s="116"/>
      <c r="F58" s="135" t="s">
        <v>177</v>
      </c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16"/>
      <c r="BD58" s="74" t="s">
        <v>224</v>
      </c>
      <c r="BE58" s="75"/>
      <c r="BF58" s="75"/>
      <c r="BG58" s="75"/>
      <c r="BH58" s="75"/>
      <c r="BI58" s="75"/>
      <c r="BJ58" s="75"/>
      <c r="BK58" s="75"/>
      <c r="BL58" s="75"/>
      <c r="BM58" s="75"/>
      <c r="BN58" s="76"/>
      <c r="BO58" s="61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3"/>
      <c r="CJ58" s="61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137"/>
    </row>
    <row r="59" spans="1:107" ht="25.5" customHeight="1">
      <c r="A59" s="104"/>
      <c r="B59" s="106"/>
      <c r="C59" s="106"/>
      <c r="D59" s="149" t="s">
        <v>225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06"/>
      <c r="BD59" s="79"/>
      <c r="BE59" s="59"/>
      <c r="BF59" s="59"/>
      <c r="BG59" s="59"/>
      <c r="BH59" s="59"/>
      <c r="BI59" s="59"/>
      <c r="BJ59" s="59"/>
      <c r="BK59" s="59"/>
      <c r="BL59" s="59"/>
      <c r="BM59" s="59"/>
      <c r="BN59" s="80"/>
      <c r="BO59" s="107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108"/>
      <c r="CJ59" s="107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109"/>
    </row>
    <row r="60" spans="1:107" ht="25.5" customHeight="1">
      <c r="A60" s="104"/>
      <c r="B60" s="106"/>
      <c r="C60" s="106"/>
      <c r="D60" s="149" t="s">
        <v>226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06"/>
      <c r="BD60" s="79" t="s">
        <v>227</v>
      </c>
      <c r="BE60" s="59"/>
      <c r="BF60" s="59"/>
      <c r="BG60" s="59"/>
      <c r="BH60" s="59"/>
      <c r="BI60" s="59"/>
      <c r="BJ60" s="59"/>
      <c r="BK60" s="59"/>
      <c r="BL60" s="59"/>
      <c r="BM60" s="59"/>
      <c r="BN60" s="80"/>
      <c r="BO60" s="107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108"/>
      <c r="CJ60" s="107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109"/>
    </row>
    <row r="61" spans="1:107" ht="14.25" customHeight="1" thickBot="1">
      <c r="A61" s="140"/>
      <c r="B61" s="115" t="s">
        <v>228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50"/>
      <c r="BD61" s="84" t="s">
        <v>229</v>
      </c>
      <c r="BE61" s="85"/>
      <c r="BF61" s="85"/>
      <c r="BG61" s="85"/>
      <c r="BH61" s="85"/>
      <c r="BI61" s="85"/>
      <c r="BJ61" s="85"/>
      <c r="BK61" s="85"/>
      <c r="BL61" s="85"/>
      <c r="BM61" s="85"/>
      <c r="BN61" s="117"/>
      <c r="BO61" s="118">
        <v>61744</v>
      </c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20"/>
      <c r="CJ61" s="118">
        <v>65930</v>
      </c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21"/>
    </row>
    <row r="62" spans="1:107" ht="13.5" thickBot="1">
      <c r="A62" s="122"/>
      <c r="B62" s="123"/>
      <c r="C62" s="123"/>
      <c r="D62" s="123"/>
      <c r="E62" s="123"/>
      <c r="F62" s="124" t="s">
        <v>230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126" t="s">
        <v>231</v>
      </c>
      <c r="BE62" s="127"/>
      <c r="BF62" s="127"/>
      <c r="BG62" s="127"/>
      <c r="BH62" s="127"/>
      <c r="BI62" s="127"/>
      <c r="BJ62" s="127"/>
      <c r="BK62" s="127"/>
      <c r="BL62" s="127"/>
      <c r="BM62" s="127"/>
      <c r="BN62" s="128"/>
      <c r="BO62" s="129">
        <v>61755</v>
      </c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1"/>
      <c r="CJ62" s="129">
        <v>65941</v>
      </c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2"/>
    </row>
    <row r="63" spans="1:107" ht="12.75">
      <c r="A63" s="95" t="s">
        <v>232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133"/>
      <c r="BD63" s="97" t="s">
        <v>233</v>
      </c>
      <c r="BE63" s="98"/>
      <c r="BF63" s="98"/>
      <c r="BG63" s="98"/>
      <c r="BH63" s="98"/>
      <c r="BI63" s="98"/>
      <c r="BJ63" s="98"/>
      <c r="BK63" s="98"/>
      <c r="BL63" s="98"/>
      <c r="BM63" s="98"/>
      <c r="BN63" s="99"/>
      <c r="BO63" s="100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2"/>
      <c r="CJ63" s="100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3"/>
    </row>
    <row r="64" spans="1:107" ht="12.75">
      <c r="A64" s="104"/>
      <c r="B64" s="105" t="s">
        <v>234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34"/>
      <c r="BD64" s="79"/>
      <c r="BE64" s="59"/>
      <c r="BF64" s="59"/>
      <c r="BG64" s="59"/>
      <c r="BH64" s="59"/>
      <c r="BI64" s="59"/>
      <c r="BJ64" s="59"/>
      <c r="BK64" s="59"/>
      <c r="BL64" s="59"/>
      <c r="BM64" s="59"/>
      <c r="BN64" s="80"/>
      <c r="BO64" s="107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108"/>
      <c r="CJ64" s="107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109"/>
    </row>
    <row r="65" spans="1:107" ht="12.75">
      <c r="A65" s="110"/>
      <c r="B65" s="111" t="s">
        <v>235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38"/>
      <c r="BD65" s="67" t="s">
        <v>236</v>
      </c>
      <c r="BE65" s="68"/>
      <c r="BF65" s="68"/>
      <c r="BG65" s="68"/>
      <c r="BH65" s="68"/>
      <c r="BI65" s="68"/>
      <c r="BJ65" s="68"/>
      <c r="BK65" s="68"/>
      <c r="BL65" s="68"/>
      <c r="BM65" s="68"/>
      <c r="BN65" s="69"/>
      <c r="BO65" s="9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94"/>
      <c r="CJ65" s="9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113"/>
    </row>
    <row r="66" spans="1:107" ht="14.25" customHeight="1" thickBot="1">
      <c r="A66" s="110"/>
      <c r="B66" s="151" t="s">
        <v>237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38"/>
      <c r="BD66" s="84" t="s">
        <v>238</v>
      </c>
      <c r="BE66" s="85"/>
      <c r="BF66" s="85"/>
      <c r="BG66" s="85"/>
      <c r="BH66" s="85"/>
      <c r="BI66" s="85"/>
      <c r="BJ66" s="85"/>
      <c r="BK66" s="85"/>
      <c r="BL66" s="85"/>
      <c r="BM66" s="85"/>
      <c r="BN66" s="117"/>
      <c r="BO66" s="118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20"/>
      <c r="CJ66" s="118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21"/>
    </row>
    <row r="67" spans="1:107" ht="14.25" customHeight="1" thickBot="1">
      <c r="A67" s="152"/>
      <c r="B67" s="153"/>
      <c r="C67" s="153"/>
      <c r="D67" s="153"/>
      <c r="E67" s="153"/>
      <c r="F67" s="154" t="s">
        <v>239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5"/>
      <c r="BD67" s="126" t="s">
        <v>240</v>
      </c>
      <c r="BE67" s="127"/>
      <c r="BF67" s="127"/>
      <c r="BG67" s="127"/>
      <c r="BH67" s="127"/>
      <c r="BI67" s="127"/>
      <c r="BJ67" s="127"/>
      <c r="BK67" s="127"/>
      <c r="BL67" s="127"/>
      <c r="BM67" s="127"/>
      <c r="BN67" s="128"/>
      <c r="BO67" s="129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1"/>
      <c r="CJ67" s="129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2"/>
    </row>
    <row r="68" spans="1:107" ht="12.75">
      <c r="A68" s="156" t="s">
        <v>241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8"/>
      <c r="BD68" s="97" t="s">
        <v>242</v>
      </c>
      <c r="BE68" s="98"/>
      <c r="BF68" s="98"/>
      <c r="BG68" s="98"/>
      <c r="BH68" s="98"/>
      <c r="BI68" s="98"/>
      <c r="BJ68" s="98"/>
      <c r="BK68" s="98"/>
      <c r="BL68" s="98"/>
      <c r="BM68" s="98"/>
      <c r="BN68" s="99"/>
      <c r="BO68" s="100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2"/>
      <c r="CJ68" s="100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3"/>
    </row>
    <row r="69" spans="1:107" ht="12.75">
      <c r="A69" s="104"/>
      <c r="B69" s="105" t="s">
        <v>234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34"/>
      <c r="BD69" s="79"/>
      <c r="BE69" s="59"/>
      <c r="BF69" s="59"/>
      <c r="BG69" s="59"/>
      <c r="BH69" s="59"/>
      <c r="BI69" s="59"/>
      <c r="BJ69" s="59"/>
      <c r="BK69" s="59"/>
      <c r="BL69" s="59"/>
      <c r="BM69" s="59"/>
      <c r="BN69" s="80"/>
      <c r="BO69" s="107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108"/>
      <c r="CJ69" s="107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109"/>
    </row>
    <row r="70" spans="1:107" ht="12.75">
      <c r="A70" s="110"/>
      <c r="B70" s="111" t="s">
        <v>243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38"/>
      <c r="BD70" s="67" t="s">
        <v>244</v>
      </c>
      <c r="BE70" s="68"/>
      <c r="BF70" s="68"/>
      <c r="BG70" s="68"/>
      <c r="BH70" s="68"/>
      <c r="BI70" s="68"/>
      <c r="BJ70" s="68"/>
      <c r="BK70" s="68"/>
      <c r="BL70" s="68"/>
      <c r="BM70" s="68"/>
      <c r="BN70" s="69"/>
      <c r="BO70" s="93">
        <v>97292</v>
      </c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94"/>
      <c r="CJ70" s="93">
        <v>96868</v>
      </c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113"/>
    </row>
    <row r="71" spans="1:107" ht="12.75">
      <c r="A71" s="114"/>
      <c r="B71" s="116"/>
      <c r="C71" s="116"/>
      <c r="D71" s="116"/>
      <c r="E71" s="116"/>
      <c r="F71" s="135" t="s">
        <v>177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6"/>
      <c r="BD71" s="74" t="s">
        <v>245</v>
      </c>
      <c r="BE71" s="75"/>
      <c r="BF71" s="75"/>
      <c r="BG71" s="75"/>
      <c r="BH71" s="75"/>
      <c r="BI71" s="75"/>
      <c r="BJ71" s="75"/>
      <c r="BK71" s="75"/>
      <c r="BL71" s="75"/>
      <c r="BM71" s="75"/>
      <c r="BN71" s="76"/>
      <c r="BO71" s="61">
        <v>80813</v>
      </c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3"/>
      <c r="CJ71" s="61">
        <v>84826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137"/>
    </row>
    <row r="72" spans="1:107" ht="12.75">
      <c r="A72" s="104"/>
      <c r="B72" s="106"/>
      <c r="C72" s="106"/>
      <c r="D72" s="149" t="s">
        <v>246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34"/>
      <c r="BD72" s="79"/>
      <c r="BE72" s="59"/>
      <c r="BF72" s="59"/>
      <c r="BG72" s="59"/>
      <c r="BH72" s="59"/>
      <c r="BI72" s="59"/>
      <c r="BJ72" s="59"/>
      <c r="BK72" s="59"/>
      <c r="BL72" s="59"/>
      <c r="BM72" s="59"/>
      <c r="BN72" s="80"/>
      <c r="BO72" s="107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108"/>
      <c r="CJ72" s="107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109"/>
    </row>
    <row r="73" spans="1:107" ht="12.75">
      <c r="A73" s="104"/>
      <c r="B73" s="106"/>
      <c r="C73" s="106"/>
      <c r="D73" s="149" t="s">
        <v>247</v>
      </c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34"/>
      <c r="BD73" s="79" t="s">
        <v>248</v>
      </c>
      <c r="BE73" s="59"/>
      <c r="BF73" s="59"/>
      <c r="BG73" s="59"/>
      <c r="BH73" s="59"/>
      <c r="BI73" s="59"/>
      <c r="BJ73" s="59"/>
      <c r="BK73" s="59"/>
      <c r="BL73" s="59"/>
      <c r="BM73" s="59"/>
      <c r="BN73" s="80"/>
      <c r="BO73" s="107">
        <v>1558</v>
      </c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108"/>
      <c r="CJ73" s="107">
        <v>2106</v>
      </c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109"/>
    </row>
    <row r="74" spans="1:107" ht="25.5" customHeight="1">
      <c r="A74" s="104"/>
      <c r="B74" s="106"/>
      <c r="C74" s="106"/>
      <c r="D74" s="149" t="s">
        <v>249</v>
      </c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34"/>
      <c r="BD74" s="79" t="s">
        <v>250</v>
      </c>
      <c r="BE74" s="59"/>
      <c r="BF74" s="59"/>
      <c r="BG74" s="59"/>
      <c r="BH74" s="59"/>
      <c r="BI74" s="59"/>
      <c r="BJ74" s="59"/>
      <c r="BK74" s="59"/>
      <c r="BL74" s="59"/>
      <c r="BM74" s="59"/>
      <c r="BN74" s="80"/>
      <c r="BO74" s="107">
        <v>1508</v>
      </c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108"/>
      <c r="CJ74" s="107">
        <v>767</v>
      </c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109"/>
    </row>
    <row r="75" spans="1:107" ht="12.75">
      <c r="A75" s="104"/>
      <c r="B75" s="106"/>
      <c r="C75" s="106"/>
      <c r="D75" s="149" t="s">
        <v>251</v>
      </c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34"/>
      <c r="BD75" s="79" t="s">
        <v>252</v>
      </c>
      <c r="BE75" s="59"/>
      <c r="BF75" s="59"/>
      <c r="BG75" s="59"/>
      <c r="BH75" s="59"/>
      <c r="BI75" s="59"/>
      <c r="BJ75" s="59"/>
      <c r="BK75" s="59"/>
      <c r="BL75" s="59"/>
      <c r="BM75" s="59"/>
      <c r="BN75" s="80"/>
      <c r="BO75" s="107">
        <v>6024</v>
      </c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108"/>
      <c r="CJ75" s="107">
        <v>2078</v>
      </c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109"/>
    </row>
    <row r="76" spans="1:107" ht="12.75">
      <c r="A76" s="104"/>
      <c r="B76" s="106"/>
      <c r="C76" s="106"/>
      <c r="D76" s="149" t="s">
        <v>253</v>
      </c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34"/>
      <c r="BD76" s="79" t="s">
        <v>254</v>
      </c>
      <c r="BE76" s="59"/>
      <c r="BF76" s="59"/>
      <c r="BG76" s="59"/>
      <c r="BH76" s="59"/>
      <c r="BI76" s="59"/>
      <c r="BJ76" s="59"/>
      <c r="BK76" s="59"/>
      <c r="BL76" s="59"/>
      <c r="BM76" s="59"/>
      <c r="BN76" s="80"/>
      <c r="BO76" s="107">
        <v>7389</v>
      </c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108"/>
      <c r="CJ76" s="107">
        <v>7091</v>
      </c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109"/>
    </row>
    <row r="77" spans="1:107" ht="25.5" customHeight="1">
      <c r="A77" s="110"/>
      <c r="B77" s="111" t="s">
        <v>255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38"/>
      <c r="BD77" s="67" t="s">
        <v>256</v>
      </c>
      <c r="BE77" s="68"/>
      <c r="BF77" s="68"/>
      <c r="BG77" s="68"/>
      <c r="BH77" s="68"/>
      <c r="BI77" s="68"/>
      <c r="BJ77" s="68"/>
      <c r="BK77" s="68"/>
      <c r="BL77" s="68"/>
      <c r="BM77" s="68"/>
      <c r="BN77" s="69"/>
      <c r="BO77" s="9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94"/>
      <c r="CJ77" s="9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113"/>
    </row>
    <row r="78" spans="1:107" ht="12.75">
      <c r="A78" s="110"/>
      <c r="B78" s="111" t="s">
        <v>257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38"/>
      <c r="BD78" s="67" t="s">
        <v>258</v>
      </c>
      <c r="BE78" s="68"/>
      <c r="BF78" s="68"/>
      <c r="BG78" s="68"/>
      <c r="BH78" s="68"/>
      <c r="BI78" s="68"/>
      <c r="BJ78" s="68"/>
      <c r="BK78" s="68"/>
      <c r="BL78" s="68"/>
      <c r="BM78" s="68"/>
      <c r="BN78" s="69"/>
      <c r="BO78" s="93">
        <v>7286</v>
      </c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94"/>
      <c r="CJ78" s="93">
        <v>13020</v>
      </c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113"/>
    </row>
    <row r="79" spans="1:107" ht="12.75">
      <c r="A79" s="110"/>
      <c r="B79" s="111" t="s">
        <v>259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38"/>
      <c r="BD79" s="67" t="s">
        <v>260</v>
      </c>
      <c r="BE79" s="68"/>
      <c r="BF79" s="68"/>
      <c r="BG79" s="68"/>
      <c r="BH79" s="68"/>
      <c r="BI79" s="68"/>
      <c r="BJ79" s="68"/>
      <c r="BK79" s="68"/>
      <c r="BL79" s="68"/>
      <c r="BM79" s="68"/>
      <c r="BN79" s="69"/>
      <c r="BO79" s="9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94"/>
      <c r="CJ79" s="9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113"/>
    </row>
    <row r="80" spans="1:107" ht="14.25" customHeight="1" thickBot="1">
      <c r="A80" s="140"/>
      <c r="B80" s="115" t="s">
        <v>261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41"/>
      <c r="BD80" s="84" t="s">
        <v>262</v>
      </c>
      <c r="BE80" s="85"/>
      <c r="BF80" s="85"/>
      <c r="BG80" s="85"/>
      <c r="BH80" s="85"/>
      <c r="BI80" s="85"/>
      <c r="BJ80" s="85"/>
      <c r="BK80" s="85"/>
      <c r="BL80" s="85"/>
      <c r="BM80" s="85"/>
      <c r="BN80" s="117"/>
      <c r="BO80" s="118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20"/>
      <c r="CJ80" s="118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21"/>
    </row>
    <row r="81" spans="1:107" ht="13.5" thickBot="1">
      <c r="A81" s="122"/>
      <c r="B81" s="123"/>
      <c r="C81" s="123"/>
      <c r="D81" s="123"/>
      <c r="E81" s="123"/>
      <c r="F81" s="124" t="s">
        <v>263</v>
      </c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5"/>
      <c r="BD81" s="126" t="s">
        <v>264</v>
      </c>
      <c r="BE81" s="127"/>
      <c r="BF81" s="127"/>
      <c r="BG81" s="127"/>
      <c r="BH81" s="127"/>
      <c r="BI81" s="127"/>
      <c r="BJ81" s="127"/>
      <c r="BK81" s="127"/>
      <c r="BL81" s="127"/>
      <c r="BM81" s="127"/>
      <c r="BN81" s="128"/>
      <c r="BO81" s="129">
        <v>104578</v>
      </c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1"/>
      <c r="CJ81" s="129">
        <v>109888</v>
      </c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2"/>
    </row>
    <row r="82" spans="1:107" ht="13.5" thickBot="1">
      <c r="A82" s="142" t="s">
        <v>209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59"/>
      <c r="BD82" s="126" t="s">
        <v>265</v>
      </c>
      <c r="BE82" s="127"/>
      <c r="BF82" s="127"/>
      <c r="BG82" s="127"/>
      <c r="BH82" s="127"/>
      <c r="BI82" s="127"/>
      <c r="BJ82" s="127"/>
      <c r="BK82" s="127"/>
      <c r="BL82" s="127"/>
      <c r="BM82" s="127"/>
      <c r="BN82" s="128"/>
      <c r="BO82" s="129">
        <v>166333</v>
      </c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1"/>
      <c r="CJ82" s="129">
        <v>175829</v>
      </c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2"/>
    </row>
    <row r="83" spans="1:107" ht="25.5" customHeight="1">
      <c r="A83" s="114"/>
      <c r="B83" s="160" t="s">
        <v>266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1"/>
      <c r="BD83" s="97" t="s">
        <v>267</v>
      </c>
      <c r="BE83" s="98"/>
      <c r="BF83" s="98"/>
      <c r="BG83" s="98"/>
      <c r="BH83" s="98"/>
      <c r="BI83" s="98"/>
      <c r="BJ83" s="98"/>
      <c r="BK83" s="98"/>
      <c r="BL83" s="98"/>
      <c r="BM83" s="98"/>
      <c r="BN83" s="99"/>
      <c r="BO83" s="100">
        <v>65779</v>
      </c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2"/>
      <c r="CJ83" s="100">
        <v>65779</v>
      </c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3"/>
    </row>
    <row r="84" spans="1:107" ht="12.75">
      <c r="A84" s="104"/>
      <c r="B84" s="105" t="s">
        <v>268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34"/>
      <c r="BD84" s="79"/>
      <c r="BE84" s="59"/>
      <c r="BF84" s="59"/>
      <c r="BG84" s="59"/>
      <c r="BH84" s="59"/>
      <c r="BI84" s="59"/>
      <c r="BJ84" s="59"/>
      <c r="BK84" s="59"/>
      <c r="BL84" s="59"/>
      <c r="BM84" s="59"/>
      <c r="BN84" s="80"/>
      <c r="BO84" s="107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108"/>
      <c r="CJ84" s="107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109"/>
    </row>
    <row r="85" spans="1:107" ht="12.75">
      <c r="A85" s="110"/>
      <c r="B85" s="112"/>
      <c r="C85" s="112"/>
      <c r="D85" s="139" t="s">
        <v>269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8"/>
      <c r="BD85" s="67" t="s">
        <v>270</v>
      </c>
      <c r="BE85" s="68"/>
      <c r="BF85" s="68"/>
      <c r="BG85" s="68"/>
      <c r="BH85" s="68"/>
      <c r="BI85" s="68"/>
      <c r="BJ85" s="68"/>
      <c r="BK85" s="68"/>
      <c r="BL85" s="68"/>
      <c r="BM85" s="68"/>
      <c r="BN85" s="69"/>
      <c r="BO85" s="9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94"/>
      <c r="CJ85" s="9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113"/>
    </row>
    <row r="86" spans="1:107" ht="25.5" customHeight="1">
      <c r="A86" s="110"/>
      <c r="B86" s="111" t="s">
        <v>271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38"/>
      <c r="BD86" s="67" t="s">
        <v>272</v>
      </c>
      <c r="BE86" s="68"/>
      <c r="BF86" s="68"/>
      <c r="BG86" s="68"/>
      <c r="BH86" s="68"/>
      <c r="BI86" s="68"/>
      <c r="BJ86" s="68"/>
      <c r="BK86" s="68"/>
      <c r="BL86" s="68"/>
      <c r="BM86" s="68"/>
      <c r="BN86" s="69"/>
      <c r="BO86" s="9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94"/>
      <c r="CJ86" s="9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113"/>
    </row>
    <row r="87" spans="1:107" ht="12.75">
      <c r="A87" s="110"/>
      <c r="B87" s="111" t="s">
        <v>273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38"/>
      <c r="BD87" s="67" t="s">
        <v>274</v>
      </c>
      <c r="BE87" s="68"/>
      <c r="BF87" s="68"/>
      <c r="BG87" s="68"/>
      <c r="BH87" s="68"/>
      <c r="BI87" s="68"/>
      <c r="BJ87" s="68"/>
      <c r="BK87" s="68"/>
      <c r="BL87" s="68"/>
      <c r="BM87" s="68"/>
      <c r="BN87" s="69"/>
      <c r="BO87" s="9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94"/>
      <c r="CJ87" s="9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113"/>
    </row>
    <row r="88" spans="1:107" ht="25.5" customHeight="1">
      <c r="A88" s="110"/>
      <c r="B88" s="111" t="s">
        <v>275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38"/>
      <c r="BD88" s="67" t="s">
        <v>276</v>
      </c>
      <c r="BE88" s="68"/>
      <c r="BF88" s="68"/>
      <c r="BG88" s="68"/>
      <c r="BH88" s="68"/>
      <c r="BI88" s="68"/>
      <c r="BJ88" s="68"/>
      <c r="BK88" s="68"/>
      <c r="BL88" s="68"/>
      <c r="BM88" s="68"/>
      <c r="BN88" s="69"/>
      <c r="BO88" s="93">
        <v>15479</v>
      </c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94"/>
      <c r="CJ88" s="93">
        <v>20928</v>
      </c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113"/>
    </row>
    <row r="89" spans="1:107" ht="12.75">
      <c r="A89" s="110"/>
      <c r="B89" s="111" t="s">
        <v>277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38"/>
      <c r="BD89" s="67" t="s">
        <v>278</v>
      </c>
      <c r="BE89" s="68"/>
      <c r="BF89" s="68"/>
      <c r="BG89" s="68"/>
      <c r="BH89" s="68"/>
      <c r="BI89" s="68"/>
      <c r="BJ89" s="68"/>
      <c r="BK89" s="68"/>
      <c r="BL89" s="68"/>
      <c r="BM89" s="68"/>
      <c r="BN89" s="69"/>
      <c r="BO89" s="9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94"/>
      <c r="CJ89" s="9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113"/>
    </row>
    <row r="90" spans="1:107" ht="12.75">
      <c r="A90" s="110"/>
      <c r="B90" s="111" t="s">
        <v>279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38"/>
      <c r="BD90" s="67" t="s">
        <v>280</v>
      </c>
      <c r="BE90" s="68"/>
      <c r="BF90" s="68"/>
      <c r="BG90" s="68"/>
      <c r="BH90" s="68"/>
      <c r="BI90" s="68"/>
      <c r="BJ90" s="68"/>
      <c r="BK90" s="68"/>
      <c r="BL90" s="68"/>
      <c r="BM90" s="68"/>
      <c r="BN90" s="69"/>
      <c r="BO90" s="9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94"/>
      <c r="CJ90" s="9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113"/>
    </row>
    <row r="91" spans="1:107" ht="12.75">
      <c r="A91" s="110"/>
      <c r="B91" s="111" t="s">
        <v>281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38"/>
      <c r="BD91" s="67" t="s">
        <v>282</v>
      </c>
      <c r="BE91" s="68"/>
      <c r="BF91" s="68"/>
      <c r="BG91" s="68"/>
      <c r="BH91" s="68"/>
      <c r="BI91" s="68"/>
      <c r="BJ91" s="68"/>
      <c r="BK91" s="68"/>
      <c r="BL91" s="68"/>
      <c r="BM91" s="68"/>
      <c r="BN91" s="69"/>
      <c r="BO91" s="9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94"/>
      <c r="CJ91" s="9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113"/>
    </row>
    <row r="92" spans="1:107" ht="25.5" customHeight="1">
      <c r="A92" s="110"/>
      <c r="B92" s="111" t="s">
        <v>283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38"/>
      <c r="BD92" s="67" t="s">
        <v>284</v>
      </c>
      <c r="BE92" s="68"/>
      <c r="BF92" s="68"/>
      <c r="BG92" s="68"/>
      <c r="BH92" s="68"/>
      <c r="BI92" s="68"/>
      <c r="BJ92" s="68"/>
      <c r="BK92" s="68"/>
      <c r="BL92" s="68"/>
      <c r="BM92" s="68"/>
      <c r="BN92" s="69"/>
      <c r="BO92" s="93">
        <v>1737</v>
      </c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94"/>
      <c r="CJ92" s="93">
        <v>1973</v>
      </c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113"/>
    </row>
    <row r="93" spans="1:107" ht="12.75">
      <c r="A93" s="110"/>
      <c r="B93" s="111" t="s">
        <v>285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38"/>
      <c r="BD93" s="67" t="s">
        <v>286</v>
      </c>
      <c r="BE93" s="68"/>
      <c r="BF93" s="68"/>
      <c r="BG93" s="68"/>
      <c r="BH93" s="68"/>
      <c r="BI93" s="68"/>
      <c r="BJ93" s="68"/>
      <c r="BK93" s="68"/>
      <c r="BL93" s="68"/>
      <c r="BM93" s="68"/>
      <c r="BN93" s="69"/>
      <c r="BO93" s="9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94"/>
      <c r="CJ93" s="9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113"/>
    </row>
    <row r="94" spans="1:107" ht="13.5" thickBot="1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38"/>
      <c r="BD94" s="84"/>
      <c r="BE94" s="85"/>
      <c r="BF94" s="85"/>
      <c r="BG94" s="85"/>
      <c r="BH94" s="85"/>
      <c r="BI94" s="85"/>
      <c r="BJ94" s="85"/>
      <c r="BK94" s="85"/>
      <c r="BL94" s="85"/>
      <c r="BM94" s="85"/>
      <c r="BN94" s="117"/>
      <c r="BO94" s="118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20"/>
      <c r="CJ94" s="118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21"/>
    </row>
    <row r="97" spans="2:37" ht="12.75">
      <c r="B97" s="58" t="s">
        <v>287</v>
      </c>
      <c r="C97" s="59" t="s">
        <v>288</v>
      </c>
      <c r="D97" s="59"/>
      <c r="E97" s="59"/>
      <c r="F97" s="59"/>
      <c r="G97" s="54" t="s">
        <v>287</v>
      </c>
      <c r="J97" s="72" t="s">
        <v>289</v>
      </c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60">
        <v>2011</v>
      </c>
      <c r="AD97" s="60"/>
      <c r="AE97" s="60"/>
      <c r="AF97" s="60"/>
      <c r="AG97" s="60"/>
      <c r="AH97" s="59"/>
      <c r="AI97" s="59"/>
      <c r="AJ97" s="59"/>
      <c r="AK97" s="54" t="s">
        <v>122</v>
      </c>
    </row>
  </sheetData>
  <mergeCells count="304">
    <mergeCell ref="C97:F97"/>
    <mergeCell ref="J97:AB97"/>
    <mergeCell ref="AC97:AG97"/>
    <mergeCell ref="AH97:AJ97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D85:BB85"/>
    <mergeCell ref="BD85:BN85"/>
    <mergeCell ref="BO85:CI85"/>
    <mergeCell ref="CJ85:DC85"/>
    <mergeCell ref="B83:BB83"/>
    <mergeCell ref="BD83:BN84"/>
    <mergeCell ref="BO83:CI84"/>
    <mergeCell ref="CJ83:DC84"/>
    <mergeCell ref="B84:BB84"/>
    <mergeCell ref="A82:BC82"/>
    <mergeCell ref="BD82:BN82"/>
    <mergeCell ref="BO82:CI82"/>
    <mergeCell ref="CJ82:DC82"/>
    <mergeCell ref="F81:BB81"/>
    <mergeCell ref="BD81:BN81"/>
    <mergeCell ref="BO81:CI81"/>
    <mergeCell ref="CJ81:DC81"/>
    <mergeCell ref="B80:BB80"/>
    <mergeCell ref="BD80:BN80"/>
    <mergeCell ref="BO80:CI80"/>
    <mergeCell ref="CJ80:DC80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B70:BB70"/>
    <mergeCell ref="BD70:BN70"/>
    <mergeCell ref="BO70:CI70"/>
    <mergeCell ref="CJ70:DC70"/>
    <mergeCell ref="A68:BC68"/>
    <mergeCell ref="BD68:BN69"/>
    <mergeCell ref="BO68:CI69"/>
    <mergeCell ref="CJ68:DC69"/>
    <mergeCell ref="B69:BB69"/>
    <mergeCell ref="F67:BB67"/>
    <mergeCell ref="BD67:BN67"/>
    <mergeCell ref="BO67:CI67"/>
    <mergeCell ref="CJ67:DC67"/>
    <mergeCell ref="B66:BB66"/>
    <mergeCell ref="BD66:BN66"/>
    <mergeCell ref="BO66:CI66"/>
    <mergeCell ref="CJ66:DC66"/>
    <mergeCell ref="B65:BB65"/>
    <mergeCell ref="BD65:BN65"/>
    <mergeCell ref="BO65:CI65"/>
    <mergeCell ref="CJ65:DC65"/>
    <mergeCell ref="A63:BC63"/>
    <mergeCell ref="BD63:BN64"/>
    <mergeCell ref="BO63:CI64"/>
    <mergeCell ref="CJ63:DC64"/>
    <mergeCell ref="B64:BB64"/>
    <mergeCell ref="F62:BB62"/>
    <mergeCell ref="BD62:BN62"/>
    <mergeCell ref="BO62:CI62"/>
    <mergeCell ref="CJ62:DC62"/>
    <mergeCell ref="B61:BB61"/>
    <mergeCell ref="BD61:BN61"/>
    <mergeCell ref="BO61:CI61"/>
    <mergeCell ref="CJ61:DC61"/>
    <mergeCell ref="D60:BB60"/>
    <mergeCell ref="BD60:BN60"/>
    <mergeCell ref="BO60:CI60"/>
    <mergeCell ref="CJ60:DC60"/>
    <mergeCell ref="F58:BB58"/>
    <mergeCell ref="BD58:BN59"/>
    <mergeCell ref="BO58:CI59"/>
    <mergeCell ref="CJ58:DC59"/>
    <mergeCell ref="D59:BB59"/>
    <mergeCell ref="B57:BB57"/>
    <mergeCell ref="BD57:BN57"/>
    <mergeCell ref="BO57:CI57"/>
    <mergeCell ref="CJ57:DC57"/>
    <mergeCell ref="B56:BB56"/>
    <mergeCell ref="BD56:BN56"/>
    <mergeCell ref="BO56:CI56"/>
    <mergeCell ref="CJ56:DC56"/>
    <mergeCell ref="CH55:CI55"/>
    <mergeCell ref="CJ55:CK55"/>
    <mergeCell ref="CL55:DA55"/>
    <mergeCell ref="DB55:DC55"/>
    <mergeCell ref="B55:BB55"/>
    <mergeCell ref="BD55:BN55"/>
    <mergeCell ref="BO55:BP55"/>
    <mergeCell ref="BQ55:CG55"/>
    <mergeCell ref="A53:BC53"/>
    <mergeCell ref="BD53:BN54"/>
    <mergeCell ref="BO53:CI54"/>
    <mergeCell ref="CJ53:DC54"/>
    <mergeCell ref="B54:BB54"/>
    <mergeCell ref="A52:BC52"/>
    <mergeCell ref="BD52:BN52"/>
    <mergeCell ref="BO52:CI52"/>
    <mergeCell ref="CJ52:DC52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F47:BB47"/>
    <mergeCell ref="BD47:BN47"/>
    <mergeCell ref="BO47:CI47"/>
    <mergeCell ref="CJ47:DC47"/>
    <mergeCell ref="B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B23:BB23"/>
    <mergeCell ref="BD23:BN23"/>
    <mergeCell ref="BO23:CI23"/>
    <mergeCell ref="CJ23:DC23"/>
    <mergeCell ref="B22:BB22"/>
    <mergeCell ref="BD22:BN22"/>
    <mergeCell ref="BO22:CI22"/>
    <mergeCell ref="CJ22:DC22"/>
    <mergeCell ref="A20:BC20"/>
    <mergeCell ref="BD20:BN21"/>
    <mergeCell ref="BO20:CI21"/>
    <mergeCell ref="CJ20:DC21"/>
    <mergeCell ref="B21:BB21"/>
    <mergeCell ref="A19:BC19"/>
    <mergeCell ref="BD19:BN19"/>
    <mergeCell ref="BO19:CI19"/>
    <mergeCell ref="CJ19:DC19"/>
    <mergeCell ref="A18:BC18"/>
    <mergeCell ref="BD18:BN18"/>
    <mergeCell ref="BO18:CI18"/>
    <mergeCell ref="CJ18:DC18"/>
    <mergeCell ref="CL12:DC12"/>
    <mergeCell ref="Z13:DC13"/>
    <mergeCell ref="CL15:DC15"/>
    <mergeCell ref="CL16:DC16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B61"/>
  <sheetViews>
    <sheetView workbookViewId="0" topLeftCell="A1">
      <selection activeCell="EE26" sqref="EE26"/>
    </sheetView>
  </sheetViews>
  <sheetFormatPr defaultColWidth="9.00390625" defaultRowHeight="12.75"/>
  <cols>
    <col min="1" max="16384" width="0.875" style="54" customWidth="1"/>
  </cols>
  <sheetData>
    <row r="1" ht="3" customHeight="1"/>
    <row r="2" spans="1:106" ht="15.75">
      <c r="A2" s="57" t="s">
        <v>290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</row>
    <row r="3" spans="2:106" ht="15" customHeight="1" thickBo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3" t="s">
        <v>291</v>
      </c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F3" s="164" t="s">
        <v>292</v>
      </c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6"/>
    </row>
    <row r="4" spans="1:106" ht="12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8" t="s">
        <v>293</v>
      </c>
      <c r="CF4" s="64" t="s">
        <v>294</v>
      </c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6"/>
    </row>
    <row r="5" spans="1:106" ht="12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8" t="s">
        <v>126</v>
      </c>
      <c r="CF5" s="169" t="s">
        <v>127</v>
      </c>
      <c r="CG5" s="170"/>
      <c r="CH5" s="170"/>
      <c r="CI5" s="170"/>
      <c r="CJ5" s="170"/>
      <c r="CK5" s="170"/>
      <c r="CL5" s="170"/>
      <c r="CM5" s="170"/>
      <c r="CN5" s="170"/>
      <c r="CO5" s="171"/>
      <c r="CP5" s="172" t="s">
        <v>128</v>
      </c>
      <c r="CQ5" s="173"/>
      <c r="CR5" s="174"/>
      <c r="CS5" s="175" t="s">
        <v>129</v>
      </c>
      <c r="CT5" s="176"/>
      <c r="CU5" s="176"/>
      <c r="CV5" s="176"/>
      <c r="CW5" s="176"/>
      <c r="CX5" s="176"/>
      <c r="CY5" s="176"/>
      <c r="CZ5" s="176"/>
      <c r="DA5" s="176"/>
      <c r="DB5" s="177"/>
    </row>
    <row r="6" spans="1:106" ht="12.75">
      <c r="A6" s="167" t="s">
        <v>295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78" t="s">
        <v>131</v>
      </c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9"/>
      <c r="BU6" s="180"/>
      <c r="BV6" s="180"/>
      <c r="BW6" s="180"/>
      <c r="BX6" s="180"/>
      <c r="BY6" s="167"/>
      <c r="BZ6" s="167"/>
      <c r="CA6" s="167"/>
      <c r="CB6" s="167"/>
      <c r="CC6" s="167"/>
      <c r="CD6" s="168" t="s">
        <v>132</v>
      </c>
      <c r="CF6" s="181" t="s">
        <v>133</v>
      </c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82"/>
    </row>
    <row r="7" spans="1:106" ht="12.75">
      <c r="A7" s="167" t="s">
        <v>134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4"/>
      <c r="BU7" s="184"/>
      <c r="BV7" s="184"/>
      <c r="BW7" s="184"/>
      <c r="BX7" s="184"/>
      <c r="BY7" s="167"/>
      <c r="BZ7" s="167"/>
      <c r="CA7" s="167"/>
      <c r="CB7" s="167"/>
      <c r="CC7" s="167"/>
      <c r="CD7" s="168" t="s">
        <v>135</v>
      </c>
      <c r="CF7" s="181" t="s">
        <v>136</v>
      </c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82"/>
    </row>
    <row r="8" spans="1:106" ht="12.75">
      <c r="A8" s="167" t="s">
        <v>296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78" t="s">
        <v>138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9"/>
      <c r="BU8" s="167"/>
      <c r="BV8" s="167"/>
      <c r="BW8" s="167"/>
      <c r="BX8" s="167"/>
      <c r="BY8" s="167"/>
      <c r="BZ8" s="167"/>
      <c r="CA8" s="167"/>
      <c r="CB8" s="167"/>
      <c r="CC8" s="167"/>
      <c r="CD8" s="168" t="s">
        <v>139</v>
      </c>
      <c r="CF8" s="181" t="s">
        <v>140</v>
      </c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82"/>
    </row>
    <row r="9" spans="1:106" ht="12.75">
      <c r="A9" s="167" t="s">
        <v>297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F9" s="185" t="s">
        <v>298</v>
      </c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7"/>
    </row>
    <row r="10" spans="1:106" ht="12.75">
      <c r="A10" s="188" t="s">
        <v>299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0"/>
      <c r="BM10" s="180"/>
      <c r="BN10" s="180"/>
      <c r="BO10" s="180"/>
      <c r="BP10" s="180"/>
      <c r="BQ10" s="180"/>
      <c r="BR10" s="180"/>
      <c r="BS10" s="180"/>
      <c r="BT10" s="180"/>
      <c r="BU10" s="167"/>
      <c r="BV10" s="167"/>
      <c r="BW10" s="167"/>
      <c r="BX10" s="167"/>
      <c r="BY10" s="167"/>
      <c r="BZ10" s="167"/>
      <c r="CA10" s="167"/>
      <c r="CB10" s="167"/>
      <c r="CC10" s="167"/>
      <c r="CD10" s="168" t="s">
        <v>145</v>
      </c>
      <c r="CF10" s="189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1"/>
    </row>
    <row r="11" spans="1:106" s="195" customFormat="1" ht="13.5" thickBot="1">
      <c r="A11" s="192" t="s">
        <v>300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2"/>
      <c r="BW11" s="192"/>
      <c r="BX11" s="192"/>
      <c r="BY11" s="192"/>
      <c r="BZ11" s="192"/>
      <c r="CA11" s="192"/>
      <c r="CB11" s="192"/>
      <c r="CC11" s="192"/>
      <c r="CD11" s="194" t="s">
        <v>147</v>
      </c>
      <c r="CF11" s="196" t="s">
        <v>148</v>
      </c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8"/>
    </row>
    <row r="14" spans="1:106" ht="13.5" customHeight="1">
      <c r="A14" s="87" t="s">
        <v>301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9"/>
      <c r="BJ14" s="199" t="s">
        <v>302</v>
      </c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1"/>
      <c r="CF14" s="199" t="s">
        <v>303</v>
      </c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1"/>
    </row>
    <row r="15" spans="1:106" ht="13.5" customHeight="1">
      <c r="A15" s="202" t="s">
        <v>304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2" t="s">
        <v>305</v>
      </c>
      <c r="BD15" s="203"/>
      <c r="BE15" s="203"/>
      <c r="BF15" s="203"/>
      <c r="BG15" s="203"/>
      <c r="BH15" s="203"/>
      <c r="BI15" s="204"/>
      <c r="BJ15" s="205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7"/>
      <c r="CF15" s="205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7"/>
    </row>
    <row r="16" spans="1:106" s="213" customFormat="1" ht="13.5" thickBot="1">
      <c r="A16" s="208">
        <v>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10">
        <v>2</v>
      </c>
      <c r="BD16" s="211"/>
      <c r="BE16" s="211"/>
      <c r="BF16" s="211"/>
      <c r="BG16" s="211"/>
      <c r="BH16" s="211"/>
      <c r="BI16" s="212"/>
      <c r="BJ16" s="210">
        <v>3</v>
      </c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2"/>
      <c r="CF16" s="210">
        <v>4</v>
      </c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2"/>
    </row>
    <row r="17" spans="1:106" s="195" customFormat="1" ht="14.25" customHeight="1">
      <c r="A17" s="214"/>
      <c r="B17" s="215" t="s">
        <v>306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  <c r="BC17" s="217" t="s">
        <v>307</v>
      </c>
      <c r="BD17" s="218"/>
      <c r="BE17" s="218"/>
      <c r="BF17" s="218"/>
      <c r="BG17" s="218"/>
      <c r="BH17" s="218"/>
      <c r="BI17" s="219"/>
      <c r="BJ17" s="220">
        <v>328742</v>
      </c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2"/>
      <c r="CF17" s="223" t="s">
        <v>308</v>
      </c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5"/>
    </row>
    <row r="18" spans="1:106" s="195" customFormat="1" ht="39" customHeight="1">
      <c r="A18" s="226"/>
      <c r="B18" s="227" t="s">
        <v>309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8"/>
      <c r="BD18" s="229"/>
      <c r="BE18" s="229"/>
      <c r="BF18" s="229"/>
      <c r="BG18" s="229"/>
      <c r="BH18" s="229"/>
      <c r="BI18" s="230"/>
      <c r="BJ18" s="231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3"/>
      <c r="CF18" s="234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6"/>
    </row>
    <row r="19" spans="1:106" s="195" customFormat="1" ht="27.75" customHeight="1">
      <c r="A19" s="237"/>
      <c r="B19" s="238" t="s">
        <v>310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9"/>
      <c r="BC19" s="240" t="s">
        <v>311</v>
      </c>
      <c r="BD19" s="241"/>
      <c r="BE19" s="241"/>
      <c r="BF19" s="241"/>
      <c r="BG19" s="241"/>
      <c r="BH19" s="241"/>
      <c r="BI19" s="242"/>
      <c r="BJ19" s="243" t="s">
        <v>218</v>
      </c>
      <c r="BK19" s="244"/>
      <c r="BL19" s="245">
        <v>306490</v>
      </c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4" t="s">
        <v>219</v>
      </c>
      <c r="CE19" s="246"/>
      <c r="CF19" s="247" t="s">
        <v>218</v>
      </c>
      <c r="CG19" s="248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9" t="s">
        <v>219</v>
      </c>
      <c r="DB19" s="250"/>
    </row>
    <row r="20" spans="1:106" s="195" customFormat="1" ht="14.25" customHeight="1">
      <c r="A20" s="237"/>
      <c r="B20" s="251" t="s">
        <v>312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40" t="s">
        <v>313</v>
      </c>
      <c r="BD20" s="241"/>
      <c r="BE20" s="241"/>
      <c r="BF20" s="241"/>
      <c r="BG20" s="241"/>
      <c r="BH20" s="241"/>
      <c r="BI20" s="242"/>
      <c r="BJ20" s="252">
        <v>22252</v>
      </c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53"/>
      <c r="CF20" s="254" t="s">
        <v>308</v>
      </c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6"/>
    </row>
    <row r="21" spans="1:106" s="195" customFormat="1" ht="14.25" customHeight="1">
      <c r="A21" s="237"/>
      <c r="B21" s="251" t="s">
        <v>314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40" t="s">
        <v>315</v>
      </c>
      <c r="BD21" s="241"/>
      <c r="BE21" s="241"/>
      <c r="BF21" s="241"/>
      <c r="BG21" s="241"/>
      <c r="BH21" s="241"/>
      <c r="BI21" s="242"/>
      <c r="BJ21" s="243" t="s">
        <v>218</v>
      </c>
      <c r="BK21" s="244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4" t="s">
        <v>219</v>
      </c>
      <c r="CE21" s="246"/>
      <c r="CF21" s="247" t="s">
        <v>218</v>
      </c>
      <c r="CG21" s="248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9" t="s">
        <v>219</v>
      </c>
      <c r="DB21" s="250"/>
    </row>
    <row r="22" spans="1:106" s="195" customFormat="1" ht="14.25" customHeight="1">
      <c r="A22" s="237"/>
      <c r="B22" s="251" t="s">
        <v>316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40" t="s">
        <v>317</v>
      </c>
      <c r="BD22" s="241"/>
      <c r="BE22" s="241"/>
      <c r="BF22" s="241"/>
      <c r="BG22" s="241"/>
      <c r="BH22" s="241"/>
      <c r="BI22" s="242"/>
      <c r="BJ22" s="243" t="s">
        <v>218</v>
      </c>
      <c r="BK22" s="244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4" t="s">
        <v>219</v>
      </c>
      <c r="CE22" s="246"/>
      <c r="CF22" s="247" t="s">
        <v>218</v>
      </c>
      <c r="CG22" s="248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9" t="s">
        <v>219</v>
      </c>
      <c r="DB22" s="250"/>
    </row>
    <row r="23" spans="1:106" s="195" customFormat="1" ht="14.25" customHeight="1">
      <c r="A23" s="237"/>
      <c r="B23" s="251" t="s">
        <v>318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7" t="s">
        <v>319</v>
      </c>
      <c r="BD23" s="258"/>
      <c r="BE23" s="258"/>
      <c r="BF23" s="258"/>
      <c r="BG23" s="258"/>
      <c r="BH23" s="258"/>
      <c r="BI23" s="259"/>
      <c r="BJ23" s="252">
        <v>22252</v>
      </c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53"/>
      <c r="CF23" s="260" t="s">
        <v>308</v>
      </c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2"/>
    </row>
    <row r="24" spans="1:106" s="195" customFormat="1" ht="14.25" customHeight="1">
      <c r="A24" s="263"/>
      <c r="B24" s="264" t="s">
        <v>320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5"/>
      <c r="BC24" s="74" t="s">
        <v>321</v>
      </c>
      <c r="BD24" s="75"/>
      <c r="BE24" s="75"/>
      <c r="BF24" s="75"/>
      <c r="BG24" s="75"/>
      <c r="BH24" s="75"/>
      <c r="BI24" s="76"/>
      <c r="BJ24" s="266">
        <v>13</v>
      </c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8"/>
      <c r="CF24" s="269" t="s">
        <v>308</v>
      </c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1"/>
    </row>
    <row r="25" spans="1:106" s="195" customFormat="1" ht="14.25" customHeight="1">
      <c r="A25" s="226"/>
      <c r="B25" s="272" t="s">
        <v>322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79"/>
      <c r="BD25" s="59"/>
      <c r="BE25" s="59"/>
      <c r="BF25" s="59"/>
      <c r="BG25" s="59"/>
      <c r="BH25" s="59"/>
      <c r="BI25" s="80"/>
      <c r="BJ25" s="273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5"/>
      <c r="CF25" s="276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8"/>
    </row>
    <row r="26" spans="1:106" s="195" customFormat="1" ht="14.25" customHeight="1">
      <c r="A26" s="237"/>
      <c r="B26" s="251" t="s">
        <v>323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40" t="s">
        <v>324</v>
      </c>
      <c r="BD26" s="241"/>
      <c r="BE26" s="241"/>
      <c r="BF26" s="241"/>
      <c r="BG26" s="241"/>
      <c r="BH26" s="241"/>
      <c r="BI26" s="242"/>
      <c r="BJ26" s="243" t="s">
        <v>218</v>
      </c>
      <c r="BK26" s="244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4" t="s">
        <v>219</v>
      </c>
      <c r="CE26" s="246"/>
      <c r="CF26" s="247" t="s">
        <v>218</v>
      </c>
      <c r="CG26" s="248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9" t="s">
        <v>219</v>
      </c>
      <c r="DB26" s="250"/>
    </row>
    <row r="27" spans="1:106" s="195" customFormat="1" ht="14.25" customHeight="1">
      <c r="A27" s="237"/>
      <c r="B27" s="251" t="s">
        <v>325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40" t="s">
        <v>326</v>
      </c>
      <c r="BD27" s="241"/>
      <c r="BE27" s="241"/>
      <c r="BF27" s="241"/>
      <c r="BG27" s="241"/>
      <c r="BH27" s="241"/>
      <c r="BI27" s="242"/>
      <c r="BJ27" s="252" t="s">
        <v>308</v>
      </c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53"/>
      <c r="CF27" s="254" t="s">
        <v>308</v>
      </c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6"/>
    </row>
    <row r="28" spans="1:106" s="195" customFormat="1" ht="14.25" customHeight="1">
      <c r="A28" s="237"/>
      <c r="B28" s="251" t="s">
        <v>327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40" t="s">
        <v>328</v>
      </c>
      <c r="BD28" s="241"/>
      <c r="BE28" s="241"/>
      <c r="BF28" s="241"/>
      <c r="BG28" s="241"/>
      <c r="BH28" s="241"/>
      <c r="BI28" s="242"/>
      <c r="BJ28" s="252">
        <v>724</v>
      </c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53"/>
      <c r="CF28" s="254" t="s">
        <v>308</v>
      </c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6"/>
    </row>
    <row r="29" spans="1:106" s="195" customFormat="1" ht="14.25" customHeight="1">
      <c r="A29" s="237"/>
      <c r="B29" s="251" t="s">
        <v>329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40">
        <v>100</v>
      </c>
      <c r="BD29" s="241"/>
      <c r="BE29" s="241"/>
      <c r="BF29" s="241"/>
      <c r="BG29" s="241"/>
      <c r="BH29" s="241"/>
      <c r="BI29" s="242"/>
      <c r="BJ29" s="243" t="s">
        <v>218</v>
      </c>
      <c r="BK29" s="244"/>
      <c r="BL29" s="245">
        <v>9745</v>
      </c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4" t="s">
        <v>219</v>
      </c>
      <c r="CE29" s="246"/>
      <c r="CF29" s="247" t="s">
        <v>218</v>
      </c>
      <c r="CG29" s="248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9" t="s">
        <v>219</v>
      </c>
      <c r="DB29" s="250"/>
    </row>
    <row r="30" spans="1:106" s="195" customFormat="1" ht="27.75" customHeight="1">
      <c r="A30" s="237"/>
      <c r="B30" s="279" t="s">
        <v>330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40">
        <v>140</v>
      </c>
      <c r="BD30" s="241"/>
      <c r="BE30" s="241"/>
      <c r="BF30" s="241"/>
      <c r="BG30" s="241"/>
      <c r="BH30" s="241"/>
      <c r="BI30" s="242"/>
      <c r="BJ30" s="252">
        <v>13244</v>
      </c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53"/>
      <c r="CF30" s="254" t="s">
        <v>308</v>
      </c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6"/>
    </row>
    <row r="31" spans="1:106" s="195" customFormat="1" ht="14.25" customHeight="1">
      <c r="A31" s="237"/>
      <c r="B31" s="251" t="s">
        <v>168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40">
        <v>141</v>
      </c>
      <c r="BD31" s="241"/>
      <c r="BE31" s="241"/>
      <c r="BF31" s="241"/>
      <c r="BG31" s="241"/>
      <c r="BH31" s="241"/>
      <c r="BI31" s="242"/>
      <c r="BJ31" s="252" t="s">
        <v>308</v>
      </c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53"/>
      <c r="CF31" s="254" t="s">
        <v>308</v>
      </c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6"/>
    </row>
    <row r="32" spans="1:106" s="195" customFormat="1" ht="14.25" customHeight="1">
      <c r="A32" s="237"/>
      <c r="B32" s="251" t="s">
        <v>235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40">
        <v>142</v>
      </c>
      <c r="BD32" s="241"/>
      <c r="BE32" s="241"/>
      <c r="BF32" s="241"/>
      <c r="BG32" s="241"/>
      <c r="BH32" s="241"/>
      <c r="BI32" s="242"/>
      <c r="BJ32" s="252" t="s">
        <v>308</v>
      </c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53"/>
      <c r="CF32" s="254" t="s">
        <v>308</v>
      </c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6"/>
    </row>
    <row r="33" spans="1:106" s="195" customFormat="1" ht="14.25" customHeight="1">
      <c r="A33" s="237"/>
      <c r="B33" s="251" t="s">
        <v>331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40">
        <v>150</v>
      </c>
      <c r="BD33" s="241"/>
      <c r="BE33" s="241"/>
      <c r="BF33" s="241"/>
      <c r="BG33" s="241"/>
      <c r="BH33" s="241"/>
      <c r="BI33" s="242"/>
      <c r="BJ33" s="243" t="s">
        <v>218</v>
      </c>
      <c r="BK33" s="244"/>
      <c r="BL33" s="245">
        <v>3374</v>
      </c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4" t="s">
        <v>219</v>
      </c>
      <c r="CE33" s="246"/>
      <c r="CF33" s="247" t="s">
        <v>218</v>
      </c>
      <c r="CG33" s="248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9" t="s">
        <v>219</v>
      </c>
      <c r="DB33" s="250"/>
    </row>
    <row r="34" spans="1:106" s="195" customFormat="1" ht="14.25" customHeight="1">
      <c r="A34" s="237"/>
      <c r="B34" s="280" t="s">
        <v>332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1">
        <v>151</v>
      </c>
      <c r="BD34" s="282"/>
      <c r="BE34" s="282"/>
      <c r="BF34" s="282"/>
      <c r="BG34" s="282"/>
      <c r="BH34" s="282"/>
      <c r="BI34" s="283"/>
      <c r="BJ34" s="243" t="s">
        <v>218</v>
      </c>
      <c r="BK34" s="244"/>
      <c r="BL34" s="245">
        <v>124</v>
      </c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4" t="s">
        <v>219</v>
      </c>
      <c r="CE34" s="246"/>
      <c r="CF34" s="247" t="s">
        <v>218</v>
      </c>
      <c r="CG34" s="248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9" t="s">
        <v>219</v>
      </c>
      <c r="DB34" s="250"/>
    </row>
    <row r="35" spans="1:106" s="195" customFormat="1" ht="27.75" customHeight="1">
      <c r="A35" s="237"/>
      <c r="B35" s="279" t="s">
        <v>333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40">
        <v>190</v>
      </c>
      <c r="BD35" s="241"/>
      <c r="BE35" s="241"/>
      <c r="BF35" s="241"/>
      <c r="BG35" s="241"/>
      <c r="BH35" s="241"/>
      <c r="BI35" s="242"/>
      <c r="BJ35" s="252">
        <v>9746</v>
      </c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53"/>
      <c r="CF35" s="254" t="s">
        <v>308</v>
      </c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6"/>
    </row>
    <row r="36" spans="1:106" s="195" customFormat="1" ht="13.5" customHeight="1">
      <c r="A36" s="226"/>
      <c r="B36" s="238" t="s">
        <v>334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9"/>
      <c r="BC36" s="228"/>
      <c r="BD36" s="229"/>
      <c r="BE36" s="229"/>
      <c r="BF36" s="229"/>
      <c r="BG36" s="229"/>
      <c r="BH36" s="229"/>
      <c r="BI36" s="230"/>
      <c r="BJ36" s="231">
        <v>725</v>
      </c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3"/>
      <c r="CF36" s="234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6"/>
    </row>
    <row r="37" spans="1:106" s="195" customFormat="1" ht="14.25" customHeight="1">
      <c r="A37" s="226"/>
      <c r="B37" s="238" t="s">
        <v>335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9"/>
      <c r="BC37" s="228" t="s">
        <v>336</v>
      </c>
      <c r="BD37" s="229"/>
      <c r="BE37" s="229"/>
      <c r="BF37" s="229"/>
      <c r="BG37" s="229"/>
      <c r="BH37" s="229"/>
      <c r="BI37" s="230"/>
      <c r="BJ37" s="231" t="s">
        <v>308</v>
      </c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3"/>
      <c r="CF37" s="234" t="s">
        <v>308</v>
      </c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6"/>
    </row>
    <row r="38" spans="1:106" s="195" customFormat="1" ht="14.25" customHeight="1">
      <c r="A38" s="237"/>
      <c r="B38" s="251" t="s">
        <v>337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81">
        <v>210</v>
      </c>
      <c r="BD38" s="282"/>
      <c r="BE38" s="282"/>
      <c r="BF38" s="282"/>
      <c r="BG38" s="282"/>
      <c r="BH38" s="282"/>
      <c r="BI38" s="283"/>
      <c r="BJ38" s="252" t="s">
        <v>308</v>
      </c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53"/>
      <c r="CF38" s="254" t="s">
        <v>308</v>
      </c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6"/>
    </row>
    <row r="39" spans="1:106" s="195" customFormat="1" ht="14.25" customHeight="1" thickBot="1">
      <c r="A39" s="237"/>
      <c r="B39" s="251" t="s">
        <v>338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85">
        <v>220</v>
      </c>
      <c r="BD39" s="286"/>
      <c r="BE39" s="286"/>
      <c r="BF39" s="286"/>
      <c r="BG39" s="286"/>
      <c r="BH39" s="286"/>
      <c r="BI39" s="287"/>
      <c r="BJ39" s="288" t="s">
        <v>308</v>
      </c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90"/>
      <c r="CF39" s="291" t="s">
        <v>308</v>
      </c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3"/>
    </row>
    <row r="40" ht="6" customHeight="1"/>
    <row r="41" spans="1:106" s="213" customFormat="1" ht="22.5" customHeight="1">
      <c r="A41" s="294" t="s">
        <v>339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</row>
    <row r="42" s="213" customFormat="1" ht="11.25">
      <c r="A42" s="296" t="s">
        <v>340</v>
      </c>
    </row>
    <row r="44" ht="12.75">
      <c r="DB44" s="58" t="s">
        <v>341</v>
      </c>
    </row>
    <row r="45" ht="12.75">
      <c r="DB45" s="58"/>
    </row>
    <row r="46" spans="1:106" ht="15.75">
      <c r="A46" s="57" t="s">
        <v>342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</row>
    <row r="47" spans="1:106" ht="15.75">
      <c r="A47" s="57" t="s">
        <v>343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</row>
    <row r="49" spans="1:106" ht="12.75">
      <c r="A49" s="243" t="s">
        <v>301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6"/>
      <c r="AM49" s="202" t="s">
        <v>344</v>
      </c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4"/>
      <c r="BU49" s="202" t="s">
        <v>345</v>
      </c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4"/>
    </row>
    <row r="50" spans="1:106" ht="12.75">
      <c r="A50" s="90" t="s">
        <v>304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0" t="s">
        <v>305</v>
      </c>
      <c r="AF50" s="91"/>
      <c r="AG50" s="91"/>
      <c r="AH50" s="91"/>
      <c r="AI50" s="91"/>
      <c r="AJ50" s="91"/>
      <c r="AK50" s="91"/>
      <c r="AL50" s="92"/>
      <c r="AM50" s="90" t="s">
        <v>346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2"/>
      <c r="BD50" s="90" t="s">
        <v>347</v>
      </c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2"/>
      <c r="BU50" s="90" t="s">
        <v>346</v>
      </c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0" t="s">
        <v>347</v>
      </c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2"/>
    </row>
    <row r="51" spans="1:106" ht="13.5" thickBot="1">
      <c r="A51" s="202">
        <v>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97">
        <v>2</v>
      </c>
      <c r="AF51" s="298"/>
      <c r="AG51" s="298"/>
      <c r="AH51" s="298"/>
      <c r="AI51" s="298"/>
      <c r="AJ51" s="298"/>
      <c r="AK51" s="298"/>
      <c r="AL51" s="299"/>
      <c r="AM51" s="300">
        <v>3</v>
      </c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2"/>
      <c r="BD51" s="300">
        <v>4</v>
      </c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2"/>
      <c r="BU51" s="300">
        <v>5</v>
      </c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2"/>
      <c r="CL51" s="300">
        <v>6</v>
      </c>
      <c r="CM51" s="301"/>
      <c r="CN51" s="301"/>
      <c r="CO51" s="301"/>
      <c r="CP51" s="301"/>
      <c r="CQ51" s="301"/>
      <c r="CR51" s="301"/>
      <c r="CS51" s="301"/>
      <c r="CT51" s="301"/>
      <c r="CU51" s="301"/>
      <c r="CV51" s="301"/>
      <c r="CW51" s="301"/>
      <c r="CX51" s="301"/>
      <c r="CY51" s="301"/>
      <c r="CZ51" s="301"/>
      <c r="DA51" s="301"/>
      <c r="DB51" s="302"/>
    </row>
    <row r="52" spans="1:106" ht="12.75">
      <c r="A52" s="226"/>
      <c r="B52" s="227" t="s">
        <v>348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303">
        <v>230</v>
      </c>
      <c r="AF52" s="304"/>
      <c r="AG52" s="304"/>
      <c r="AH52" s="304"/>
      <c r="AI52" s="304"/>
      <c r="AJ52" s="304"/>
      <c r="AK52" s="304"/>
      <c r="AL52" s="305"/>
      <c r="AM52" s="306" t="s">
        <v>308</v>
      </c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8"/>
      <c r="BD52" s="309" t="s">
        <v>218</v>
      </c>
      <c r="BE52" s="310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311" t="s">
        <v>219</v>
      </c>
      <c r="BT52" s="312"/>
      <c r="BU52" s="307" t="s">
        <v>308</v>
      </c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8"/>
      <c r="CL52" s="313" t="s">
        <v>218</v>
      </c>
      <c r="CM52" s="314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6" t="s">
        <v>219</v>
      </c>
      <c r="DB52" s="317"/>
    </row>
    <row r="53" spans="1:106" ht="12.75">
      <c r="A53" s="226"/>
      <c r="B53" s="238" t="s">
        <v>349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318">
        <v>240</v>
      </c>
      <c r="AF53" s="319"/>
      <c r="AG53" s="319"/>
      <c r="AH53" s="319"/>
      <c r="AI53" s="319"/>
      <c r="AJ53" s="319"/>
      <c r="AK53" s="319"/>
      <c r="AL53" s="320"/>
      <c r="AM53" s="234" t="s">
        <v>308</v>
      </c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321"/>
      <c r="BD53" s="247" t="s">
        <v>218</v>
      </c>
      <c r="BE53" s="248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9" t="s">
        <v>219</v>
      </c>
      <c r="BT53" s="322"/>
      <c r="BU53" s="235" t="s">
        <v>308</v>
      </c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321"/>
      <c r="CL53" s="323" t="s">
        <v>218</v>
      </c>
      <c r="CM53" s="324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325" t="s">
        <v>219</v>
      </c>
      <c r="DB53" s="326"/>
    </row>
    <row r="54" spans="1:106" ht="12.75">
      <c r="A54" s="226"/>
      <c r="B54" s="227" t="s">
        <v>350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318">
        <v>250</v>
      </c>
      <c r="AF54" s="319"/>
      <c r="AG54" s="319"/>
      <c r="AH54" s="319"/>
      <c r="AI54" s="319"/>
      <c r="AJ54" s="319"/>
      <c r="AK54" s="319"/>
      <c r="AL54" s="320"/>
      <c r="AM54" s="234" t="s">
        <v>308</v>
      </c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321"/>
      <c r="BD54" s="247" t="s">
        <v>218</v>
      </c>
      <c r="BE54" s="248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9" t="s">
        <v>219</v>
      </c>
      <c r="BT54" s="322"/>
      <c r="BU54" s="235" t="s">
        <v>308</v>
      </c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321"/>
      <c r="CL54" s="323" t="s">
        <v>218</v>
      </c>
      <c r="CM54" s="324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325" t="s">
        <v>219</v>
      </c>
      <c r="DB54" s="326"/>
    </row>
    <row r="55" spans="1:106" ht="12.75">
      <c r="A55" s="226"/>
      <c r="B55" s="227" t="s">
        <v>351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318">
        <v>260</v>
      </c>
      <c r="AF55" s="319"/>
      <c r="AG55" s="319"/>
      <c r="AH55" s="319"/>
      <c r="AI55" s="319"/>
      <c r="AJ55" s="319"/>
      <c r="AK55" s="319"/>
      <c r="AL55" s="320"/>
      <c r="AM55" s="234" t="s">
        <v>308</v>
      </c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321"/>
      <c r="BD55" s="247" t="s">
        <v>218</v>
      </c>
      <c r="BE55" s="248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9" t="s">
        <v>219</v>
      </c>
      <c r="BT55" s="322"/>
      <c r="BU55" s="235" t="s">
        <v>308</v>
      </c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321"/>
      <c r="CL55" s="323" t="s">
        <v>218</v>
      </c>
      <c r="CM55" s="324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325" t="s">
        <v>219</v>
      </c>
      <c r="DB55" s="326"/>
    </row>
    <row r="56" spans="1:106" ht="12.75">
      <c r="A56" s="226"/>
      <c r="B56" s="238" t="s">
        <v>352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318">
        <v>270</v>
      </c>
      <c r="AF56" s="319"/>
      <c r="AG56" s="319"/>
      <c r="AH56" s="319"/>
      <c r="AI56" s="319"/>
      <c r="AJ56" s="319"/>
      <c r="AK56" s="319"/>
      <c r="AL56" s="320"/>
      <c r="AM56" s="327" t="s">
        <v>353</v>
      </c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9"/>
      <c r="BD56" s="247" t="s">
        <v>218</v>
      </c>
      <c r="BE56" s="248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9" t="s">
        <v>219</v>
      </c>
      <c r="BT56" s="322"/>
      <c r="BU56" s="328" t="s">
        <v>353</v>
      </c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9"/>
      <c r="CL56" s="323" t="s">
        <v>218</v>
      </c>
      <c r="CM56" s="324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325" t="s">
        <v>219</v>
      </c>
      <c r="DB56" s="326"/>
    </row>
    <row r="57" spans="1:106" ht="13.5" thickBot="1">
      <c r="A57" s="226"/>
      <c r="B57" s="330" t="s">
        <v>354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1">
        <v>280</v>
      </c>
      <c r="AF57" s="332"/>
      <c r="AG57" s="332"/>
      <c r="AH57" s="332"/>
      <c r="AI57" s="332"/>
      <c r="AJ57" s="332"/>
      <c r="AK57" s="332"/>
      <c r="AL57" s="333"/>
      <c r="AM57" s="291" t="s">
        <v>308</v>
      </c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334"/>
      <c r="BD57" s="335" t="s">
        <v>218</v>
      </c>
      <c r="BE57" s="336"/>
      <c r="BF57" s="289">
        <v>5464</v>
      </c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337" t="s">
        <v>219</v>
      </c>
      <c r="BT57" s="338"/>
      <c r="BU57" s="292" t="s">
        <v>308</v>
      </c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334"/>
      <c r="CL57" s="335" t="s">
        <v>218</v>
      </c>
      <c r="CM57" s="336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337" t="s">
        <v>219</v>
      </c>
      <c r="DB57" s="339"/>
    </row>
    <row r="58" spans="1:106" ht="12.75">
      <c r="A58" s="340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1"/>
    </row>
    <row r="61" spans="1:37" ht="12.75">
      <c r="A61" s="342" t="s">
        <v>287</v>
      </c>
      <c r="B61" s="342"/>
      <c r="C61" s="190" t="s">
        <v>288</v>
      </c>
      <c r="D61" s="190"/>
      <c r="E61" s="190"/>
      <c r="F61" s="190"/>
      <c r="G61" s="60" t="s">
        <v>287</v>
      </c>
      <c r="H61" s="60"/>
      <c r="I61" s="60"/>
      <c r="J61" s="190" t="s">
        <v>355</v>
      </c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343" t="s">
        <v>356</v>
      </c>
      <c r="AB61" s="343"/>
      <c r="AC61" s="343"/>
      <c r="AD61" s="343"/>
      <c r="AE61" s="343"/>
      <c r="AF61" s="343"/>
      <c r="AG61" s="343"/>
      <c r="AH61" s="343"/>
      <c r="AI61" s="83"/>
      <c r="AJ61" s="83"/>
      <c r="AK61" s="83"/>
    </row>
  </sheetData>
  <mergeCells count="222">
    <mergeCell ref="CN57:CZ57"/>
    <mergeCell ref="DA57:DB57"/>
    <mergeCell ref="A61:B61"/>
    <mergeCell ref="C61:F61"/>
    <mergeCell ref="G61:I61"/>
    <mergeCell ref="J61:Z61"/>
    <mergeCell ref="AA61:AH61"/>
    <mergeCell ref="CN56:CZ56"/>
    <mergeCell ref="DA56:DB56"/>
    <mergeCell ref="B57:AD57"/>
    <mergeCell ref="AE57:AL57"/>
    <mergeCell ref="AM57:BC57"/>
    <mergeCell ref="BD57:BE57"/>
    <mergeCell ref="BF57:BR57"/>
    <mergeCell ref="BS57:BT57"/>
    <mergeCell ref="BU57:CK57"/>
    <mergeCell ref="CL57:CM57"/>
    <mergeCell ref="CN55:CZ55"/>
    <mergeCell ref="DA55:DB55"/>
    <mergeCell ref="B56:AD56"/>
    <mergeCell ref="AE56:AL56"/>
    <mergeCell ref="AM56:BC56"/>
    <mergeCell ref="BD56:BE56"/>
    <mergeCell ref="BF56:BR56"/>
    <mergeCell ref="BS56:BT56"/>
    <mergeCell ref="BU56:CK56"/>
    <mergeCell ref="CL56:CM56"/>
    <mergeCell ref="CN54:CZ54"/>
    <mergeCell ref="DA54:DB54"/>
    <mergeCell ref="B55:AD55"/>
    <mergeCell ref="AE55:AL55"/>
    <mergeCell ref="AM55:BC55"/>
    <mergeCell ref="BD55:BE55"/>
    <mergeCell ref="BF55:BR55"/>
    <mergeCell ref="BS55:BT55"/>
    <mergeCell ref="BU55:CK55"/>
    <mergeCell ref="CL55:CM55"/>
    <mergeCell ref="CN53:CZ53"/>
    <mergeCell ref="DA53:DB53"/>
    <mergeCell ref="B54:AD54"/>
    <mergeCell ref="AE54:AL54"/>
    <mergeCell ref="AM54:BC54"/>
    <mergeCell ref="BD54:BE54"/>
    <mergeCell ref="BF54:BR54"/>
    <mergeCell ref="BS54:BT54"/>
    <mergeCell ref="BU54:CK54"/>
    <mergeCell ref="CL54:CM54"/>
    <mergeCell ref="CN52:CZ52"/>
    <mergeCell ref="DA52:DB52"/>
    <mergeCell ref="B53:AD53"/>
    <mergeCell ref="AE53:AL53"/>
    <mergeCell ref="AM53:BC53"/>
    <mergeCell ref="BD53:BE53"/>
    <mergeCell ref="BF53:BR53"/>
    <mergeCell ref="BS53:BT53"/>
    <mergeCell ref="BU53:CK53"/>
    <mergeCell ref="CL53:CM53"/>
    <mergeCell ref="BF52:BR52"/>
    <mergeCell ref="BS52:BT52"/>
    <mergeCell ref="BU52:CK52"/>
    <mergeCell ref="CL52:CM52"/>
    <mergeCell ref="B52:AD52"/>
    <mergeCell ref="AE52:AL52"/>
    <mergeCell ref="AM52:BC52"/>
    <mergeCell ref="BD52:BE52"/>
    <mergeCell ref="BU50:CK50"/>
    <mergeCell ref="CL50:DB50"/>
    <mergeCell ref="A51:AD51"/>
    <mergeCell ref="AE51:AL51"/>
    <mergeCell ref="AM51:BC51"/>
    <mergeCell ref="BD51:BT51"/>
    <mergeCell ref="BU51:CK51"/>
    <mergeCell ref="CL51:DB51"/>
    <mergeCell ref="A50:AD50"/>
    <mergeCell ref="AE50:AL50"/>
    <mergeCell ref="AM50:BC50"/>
    <mergeCell ref="BD50:BT50"/>
    <mergeCell ref="A41:DB41"/>
    <mergeCell ref="A46:DB46"/>
    <mergeCell ref="A47:DB47"/>
    <mergeCell ref="A49:AL49"/>
    <mergeCell ref="AM49:BT49"/>
    <mergeCell ref="BU49:DB49"/>
    <mergeCell ref="B39:BB39"/>
    <mergeCell ref="BC39:BI39"/>
    <mergeCell ref="BJ39:CE39"/>
    <mergeCell ref="CF39:DB39"/>
    <mergeCell ref="B38:BB38"/>
    <mergeCell ref="BC38:BI38"/>
    <mergeCell ref="BJ38:CE38"/>
    <mergeCell ref="CF38:DB38"/>
    <mergeCell ref="B37:BB37"/>
    <mergeCell ref="BC37:BI37"/>
    <mergeCell ref="BJ37:CE37"/>
    <mergeCell ref="CF37:DB37"/>
    <mergeCell ref="B36:BB36"/>
    <mergeCell ref="BC36:BI36"/>
    <mergeCell ref="BJ36:CE36"/>
    <mergeCell ref="CF36:DB36"/>
    <mergeCell ref="B35:BB35"/>
    <mergeCell ref="BC35:BI35"/>
    <mergeCell ref="BJ35:CE35"/>
    <mergeCell ref="CF35:DB35"/>
    <mergeCell ref="CD34:CE34"/>
    <mergeCell ref="CF34:CG34"/>
    <mergeCell ref="CH34:CZ34"/>
    <mergeCell ref="DA34:DB34"/>
    <mergeCell ref="B34:BB34"/>
    <mergeCell ref="BC34:BI34"/>
    <mergeCell ref="BJ34:BK34"/>
    <mergeCell ref="BL34:CC34"/>
    <mergeCell ref="CD33:CE33"/>
    <mergeCell ref="CF33:CG33"/>
    <mergeCell ref="CH33:CZ33"/>
    <mergeCell ref="DA33:DB33"/>
    <mergeCell ref="B33:BB33"/>
    <mergeCell ref="BC33:BI33"/>
    <mergeCell ref="BJ33:BK33"/>
    <mergeCell ref="BL33:CC33"/>
    <mergeCell ref="B32:BB32"/>
    <mergeCell ref="BC32:BI32"/>
    <mergeCell ref="BJ32:CE32"/>
    <mergeCell ref="CF32:DB32"/>
    <mergeCell ref="B31:BB31"/>
    <mergeCell ref="BC31:BI31"/>
    <mergeCell ref="BJ31:CE31"/>
    <mergeCell ref="CF31:DB31"/>
    <mergeCell ref="B30:BB30"/>
    <mergeCell ref="BC30:BI30"/>
    <mergeCell ref="BJ30:CE30"/>
    <mergeCell ref="CF30:DB30"/>
    <mergeCell ref="CD29:CE29"/>
    <mergeCell ref="CF29:CG29"/>
    <mergeCell ref="CH29:CZ29"/>
    <mergeCell ref="DA29:DB29"/>
    <mergeCell ref="B29:BB29"/>
    <mergeCell ref="BC29:BI29"/>
    <mergeCell ref="BJ29:BK29"/>
    <mergeCell ref="BL29:CC29"/>
    <mergeCell ref="B28:BB28"/>
    <mergeCell ref="BC28:BI28"/>
    <mergeCell ref="BJ28:CE28"/>
    <mergeCell ref="CF28:DB28"/>
    <mergeCell ref="B27:BB27"/>
    <mergeCell ref="BC27:BI27"/>
    <mergeCell ref="BJ27:CE27"/>
    <mergeCell ref="CF27:DB27"/>
    <mergeCell ref="CD26:CE26"/>
    <mergeCell ref="CF26:CG26"/>
    <mergeCell ref="CH26:CZ26"/>
    <mergeCell ref="DA26:DB26"/>
    <mergeCell ref="B26:BB26"/>
    <mergeCell ref="BC26:BI26"/>
    <mergeCell ref="BJ26:BK26"/>
    <mergeCell ref="BL26:CC26"/>
    <mergeCell ref="B24:BB24"/>
    <mergeCell ref="BC24:BI25"/>
    <mergeCell ref="BJ24:CE25"/>
    <mergeCell ref="CF24:DB25"/>
    <mergeCell ref="B25:BB25"/>
    <mergeCell ref="B23:BB23"/>
    <mergeCell ref="BC23:BI23"/>
    <mergeCell ref="BJ23:CE23"/>
    <mergeCell ref="CF23:DB23"/>
    <mergeCell ref="CD22:CE22"/>
    <mergeCell ref="CF22:CG22"/>
    <mergeCell ref="CH22:CZ22"/>
    <mergeCell ref="DA22:DB22"/>
    <mergeCell ref="B22:BB22"/>
    <mergeCell ref="BC22:BI22"/>
    <mergeCell ref="BJ22:BK22"/>
    <mergeCell ref="BL22:CC22"/>
    <mergeCell ref="CD21:CE21"/>
    <mergeCell ref="CF21:CG21"/>
    <mergeCell ref="CH21:CZ21"/>
    <mergeCell ref="DA21:DB21"/>
    <mergeCell ref="B21:BB21"/>
    <mergeCell ref="BC21:BI21"/>
    <mergeCell ref="BJ21:BK21"/>
    <mergeCell ref="BL21:CC21"/>
    <mergeCell ref="B20:BB20"/>
    <mergeCell ref="BC20:BI20"/>
    <mergeCell ref="BJ20:CE20"/>
    <mergeCell ref="CF20:DB20"/>
    <mergeCell ref="CD19:CE19"/>
    <mergeCell ref="CF19:CG19"/>
    <mergeCell ref="CH19:CZ19"/>
    <mergeCell ref="DA19:DB19"/>
    <mergeCell ref="B19:BB19"/>
    <mergeCell ref="BC19:BI19"/>
    <mergeCell ref="BJ19:BK19"/>
    <mergeCell ref="BL19:CC19"/>
    <mergeCell ref="B17:BB17"/>
    <mergeCell ref="BC17:BI18"/>
    <mergeCell ref="BJ17:CE18"/>
    <mergeCell ref="CF17:DB18"/>
    <mergeCell ref="B18:BB18"/>
    <mergeCell ref="A16:BB16"/>
    <mergeCell ref="BC16:BI16"/>
    <mergeCell ref="BJ16:CE16"/>
    <mergeCell ref="CF16:DB16"/>
    <mergeCell ref="CF9:DB10"/>
    <mergeCell ref="A10:BK10"/>
    <mergeCell ref="CF11:DB11"/>
    <mergeCell ref="A14:BI14"/>
    <mergeCell ref="BJ14:CE15"/>
    <mergeCell ref="CF14:DB15"/>
    <mergeCell ref="A15:BB15"/>
    <mergeCell ref="BC15:BI15"/>
    <mergeCell ref="AP7:BS7"/>
    <mergeCell ref="CF7:DB7"/>
    <mergeCell ref="S8:BS8"/>
    <mergeCell ref="CF8:DB8"/>
    <mergeCell ref="CF5:CO5"/>
    <mergeCell ref="CP5:CR5"/>
    <mergeCell ref="CS5:DB5"/>
    <mergeCell ref="AM6:BS6"/>
    <mergeCell ref="CF6:DB6"/>
    <mergeCell ref="A2:DB2"/>
    <mergeCell ref="Y3:CD3"/>
    <mergeCell ref="CF3:DB3"/>
    <mergeCell ref="CF4:D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95"/>
  <sheetViews>
    <sheetView workbookViewId="0" topLeftCell="A1">
      <selection activeCell="A1" sqref="A1:IV16384"/>
    </sheetView>
  </sheetViews>
  <sheetFormatPr defaultColWidth="9.00390625" defaultRowHeight="12.75"/>
  <cols>
    <col min="1" max="16" width="0.875" style="54" customWidth="1"/>
    <col min="17" max="17" width="2.125" style="54" customWidth="1"/>
    <col min="18" max="34" width="0.875" style="54" customWidth="1"/>
    <col min="35" max="35" width="2.625" style="54" customWidth="1"/>
    <col min="36" max="106" width="0.875" style="54" customWidth="1"/>
    <col min="107" max="107" width="1.12109375" style="54" customWidth="1"/>
    <col min="108" max="16384" width="0.875" style="54" customWidth="1"/>
  </cols>
  <sheetData>
    <row r="1" spans="66:107" ht="34.5" customHeight="1">
      <c r="BN1" s="344" t="s">
        <v>357</v>
      </c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</row>
    <row r="2" spans="1:107" ht="15.75">
      <c r="A2" s="57" t="s">
        <v>358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48:107" ht="13.5" thickBot="1">
      <c r="AV3" s="345"/>
      <c r="AZ3" s="346"/>
      <c r="BA3" s="347" t="s">
        <v>359</v>
      </c>
      <c r="BB3" s="59"/>
      <c r="BC3" s="59"/>
      <c r="BD3" s="59"/>
      <c r="BE3" s="345" t="s">
        <v>122</v>
      </c>
      <c r="BF3" s="345"/>
      <c r="BG3" s="345"/>
      <c r="CL3" s="61" t="s">
        <v>123</v>
      </c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3"/>
    </row>
    <row r="4" spans="87:107" ht="12.75">
      <c r="CI4" s="58" t="s">
        <v>360</v>
      </c>
      <c r="CL4" s="64" t="s">
        <v>361</v>
      </c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6"/>
    </row>
    <row r="5" spans="87:107" ht="12.75">
      <c r="CI5" s="58" t="s">
        <v>126</v>
      </c>
      <c r="CL5" s="67" t="s">
        <v>127</v>
      </c>
      <c r="CM5" s="68"/>
      <c r="CN5" s="68"/>
      <c r="CO5" s="68"/>
      <c r="CP5" s="68"/>
      <c r="CQ5" s="69"/>
      <c r="CR5" s="70" t="s">
        <v>128</v>
      </c>
      <c r="CS5" s="68"/>
      <c r="CT5" s="68"/>
      <c r="CU5" s="68"/>
      <c r="CV5" s="68"/>
      <c r="CW5" s="69"/>
      <c r="CX5" s="70" t="s">
        <v>129</v>
      </c>
      <c r="CY5" s="68"/>
      <c r="CZ5" s="68"/>
      <c r="DA5" s="68"/>
      <c r="DB5" s="68"/>
      <c r="DC5" s="71"/>
    </row>
    <row r="6" spans="1:107" ht="12.75">
      <c r="A6" s="54" t="s">
        <v>130</v>
      </c>
      <c r="N6" s="72" t="s">
        <v>362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CI6" s="58" t="s">
        <v>132</v>
      </c>
      <c r="CL6" s="67" t="s">
        <v>133</v>
      </c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71"/>
    </row>
    <row r="7" spans="1:107" ht="12.75">
      <c r="A7" s="54" t="s">
        <v>134</v>
      </c>
      <c r="CI7" s="58" t="s">
        <v>135</v>
      </c>
      <c r="CL7" s="67" t="s">
        <v>136</v>
      </c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71"/>
    </row>
    <row r="8" spans="1:107" ht="12.75">
      <c r="A8" s="54" t="s">
        <v>137</v>
      </c>
      <c r="S8" s="72" t="s">
        <v>363</v>
      </c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CI8" s="58" t="s">
        <v>139</v>
      </c>
      <c r="CL8" s="67" t="s">
        <v>140</v>
      </c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71"/>
    </row>
    <row r="9" spans="1:107" ht="12.75">
      <c r="A9" s="54" t="s">
        <v>141</v>
      </c>
      <c r="BA9" s="73" t="s">
        <v>364</v>
      </c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CL9" s="74" t="s">
        <v>143</v>
      </c>
      <c r="CM9" s="75"/>
      <c r="CN9" s="75"/>
      <c r="CO9" s="75"/>
      <c r="CP9" s="75"/>
      <c r="CQ9" s="75"/>
      <c r="CR9" s="75"/>
      <c r="CS9" s="75"/>
      <c r="CT9" s="76"/>
      <c r="CU9" s="77" t="s">
        <v>144</v>
      </c>
      <c r="CV9" s="75"/>
      <c r="CW9" s="75"/>
      <c r="CX9" s="75"/>
      <c r="CY9" s="75"/>
      <c r="CZ9" s="75"/>
      <c r="DA9" s="75"/>
      <c r="DB9" s="75"/>
      <c r="DC9" s="78"/>
    </row>
    <row r="10" spans="1:107" ht="12.75">
      <c r="A10" s="72" t="s">
        <v>365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CI10" s="58" t="s">
        <v>145</v>
      </c>
      <c r="CL10" s="79"/>
      <c r="CM10" s="59"/>
      <c r="CN10" s="59"/>
      <c r="CO10" s="59"/>
      <c r="CP10" s="59"/>
      <c r="CQ10" s="59"/>
      <c r="CR10" s="59"/>
      <c r="CS10" s="59"/>
      <c r="CT10" s="80"/>
      <c r="CU10" s="81"/>
      <c r="CV10" s="59"/>
      <c r="CW10" s="59"/>
      <c r="CX10" s="59"/>
      <c r="CY10" s="59"/>
      <c r="CZ10" s="59"/>
      <c r="DA10" s="59"/>
      <c r="DB10" s="59"/>
      <c r="DC10" s="82"/>
    </row>
    <row r="11" spans="1:107" ht="13.5" thickBot="1">
      <c r="A11" s="54" t="s">
        <v>300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CI11" s="58" t="s">
        <v>147</v>
      </c>
      <c r="CL11" s="84" t="s">
        <v>366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6"/>
    </row>
    <row r="12" ht="7.5" customHeight="1"/>
    <row r="13" spans="1:107" ht="12.75">
      <c r="A13" s="348" t="s">
        <v>367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</row>
    <row r="14" ht="5.25" customHeight="1"/>
    <row r="15" spans="1:107" ht="25.5" customHeight="1">
      <c r="A15" s="87" t="s">
        <v>301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/>
      <c r="AR15" s="199" t="s">
        <v>215</v>
      </c>
      <c r="AS15" s="200"/>
      <c r="AT15" s="200"/>
      <c r="AU15" s="200"/>
      <c r="AV15" s="200"/>
      <c r="AW15" s="200"/>
      <c r="AX15" s="200"/>
      <c r="AY15" s="200"/>
      <c r="AZ15" s="200"/>
      <c r="BA15" s="200"/>
      <c r="BB15" s="201"/>
      <c r="BC15" s="199" t="s">
        <v>220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1"/>
      <c r="BP15" s="199" t="s">
        <v>222</v>
      </c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1"/>
      <c r="CC15" s="199" t="s">
        <v>368</v>
      </c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1"/>
      <c r="CS15" s="199" t="s">
        <v>369</v>
      </c>
      <c r="CT15" s="200"/>
      <c r="CU15" s="200"/>
      <c r="CV15" s="200"/>
      <c r="CW15" s="200"/>
      <c r="CX15" s="200"/>
      <c r="CY15" s="200"/>
      <c r="CZ15" s="200"/>
      <c r="DA15" s="200"/>
      <c r="DB15" s="200"/>
      <c r="DC15" s="201"/>
    </row>
    <row r="16" spans="1:107" ht="25.5" customHeight="1">
      <c r="A16" s="87" t="s">
        <v>304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  <c r="AK16" s="87" t="s">
        <v>305</v>
      </c>
      <c r="AL16" s="88"/>
      <c r="AM16" s="88"/>
      <c r="AN16" s="88"/>
      <c r="AO16" s="88"/>
      <c r="AP16" s="88"/>
      <c r="AQ16" s="89"/>
      <c r="AR16" s="205"/>
      <c r="AS16" s="206"/>
      <c r="AT16" s="206"/>
      <c r="AU16" s="206"/>
      <c r="AV16" s="206"/>
      <c r="AW16" s="206"/>
      <c r="AX16" s="206"/>
      <c r="AY16" s="206"/>
      <c r="AZ16" s="206"/>
      <c r="BA16" s="206"/>
      <c r="BB16" s="207"/>
      <c r="BC16" s="205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7"/>
      <c r="BP16" s="205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7"/>
      <c r="CC16" s="205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7"/>
      <c r="CS16" s="205"/>
      <c r="CT16" s="206"/>
      <c r="CU16" s="206"/>
      <c r="CV16" s="206"/>
      <c r="CW16" s="206"/>
      <c r="CX16" s="206"/>
      <c r="CY16" s="206"/>
      <c r="CZ16" s="206"/>
      <c r="DA16" s="206"/>
      <c r="DB16" s="206"/>
      <c r="DC16" s="207"/>
    </row>
    <row r="17" spans="1:107" ht="12" customHeight="1">
      <c r="A17" s="93">
        <v>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94"/>
      <c r="AK17" s="61">
        <v>2</v>
      </c>
      <c r="AL17" s="62"/>
      <c r="AM17" s="62"/>
      <c r="AN17" s="62"/>
      <c r="AO17" s="62"/>
      <c r="AP17" s="62"/>
      <c r="AQ17" s="63"/>
      <c r="AR17" s="61">
        <v>3</v>
      </c>
      <c r="AS17" s="62"/>
      <c r="AT17" s="62"/>
      <c r="AU17" s="62"/>
      <c r="AV17" s="62"/>
      <c r="AW17" s="62"/>
      <c r="AX17" s="62"/>
      <c r="AY17" s="62"/>
      <c r="AZ17" s="62"/>
      <c r="BA17" s="62"/>
      <c r="BB17" s="63"/>
      <c r="BC17" s="61">
        <v>4</v>
      </c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3"/>
      <c r="BP17" s="61">
        <v>5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  <c r="CC17" s="61">
        <v>6</v>
      </c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3"/>
      <c r="CS17" s="61">
        <v>7</v>
      </c>
      <c r="CT17" s="62"/>
      <c r="CU17" s="62"/>
      <c r="CV17" s="62"/>
      <c r="CW17" s="62"/>
      <c r="CX17" s="62"/>
      <c r="CY17" s="62"/>
      <c r="CZ17" s="62"/>
      <c r="DA17" s="62"/>
      <c r="DB17" s="62"/>
      <c r="DC17" s="63"/>
    </row>
    <row r="18" spans="1:107" ht="12.75">
      <c r="A18" s="114"/>
      <c r="B18" s="116"/>
      <c r="C18" s="116"/>
      <c r="D18" s="116"/>
      <c r="E18" s="116"/>
      <c r="F18" s="116"/>
      <c r="G18" s="116"/>
      <c r="H18" s="116"/>
      <c r="I18" s="116"/>
      <c r="J18" s="116"/>
      <c r="K18" s="349"/>
      <c r="L18" s="349"/>
      <c r="M18" s="349"/>
      <c r="N18" s="350">
        <v>2010</v>
      </c>
      <c r="O18" s="350"/>
      <c r="P18" s="350"/>
      <c r="Q18" s="350"/>
      <c r="R18" s="350"/>
      <c r="S18" s="351"/>
      <c r="T18" s="351"/>
      <c r="U18" s="351"/>
      <c r="V18" s="349" t="s">
        <v>122</v>
      </c>
      <c r="W18" s="349"/>
      <c r="X18" s="349"/>
      <c r="Y18" s="349"/>
      <c r="Z18" s="349"/>
      <c r="AF18" s="116"/>
      <c r="AG18" s="116"/>
      <c r="AH18" s="116"/>
      <c r="AI18" s="116"/>
      <c r="AJ18" s="116"/>
      <c r="AK18" s="74" t="s">
        <v>370</v>
      </c>
      <c r="AL18" s="75"/>
      <c r="AM18" s="75"/>
      <c r="AN18" s="75"/>
      <c r="AO18" s="75"/>
      <c r="AP18" s="75"/>
      <c r="AQ18" s="76"/>
      <c r="AR18" s="61" t="s">
        <v>353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3"/>
      <c r="BC18" s="61" t="s">
        <v>353</v>
      </c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1" t="s">
        <v>353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  <c r="CC18" s="61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3"/>
      <c r="CS18" s="61"/>
      <c r="CT18" s="62"/>
      <c r="CU18" s="62"/>
      <c r="CV18" s="62"/>
      <c r="CW18" s="62"/>
      <c r="CX18" s="62"/>
      <c r="CY18" s="62"/>
      <c r="CZ18" s="62"/>
      <c r="DA18" s="62"/>
      <c r="DB18" s="62"/>
      <c r="DC18" s="137"/>
    </row>
    <row r="19" spans="1:107" ht="11.25" customHeight="1">
      <c r="A19" s="352"/>
      <c r="B19" s="353"/>
      <c r="C19" s="353"/>
      <c r="D19" s="353"/>
      <c r="E19" s="353"/>
      <c r="F19" s="353"/>
      <c r="G19" s="353"/>
      <c r="H19" s="353"/>
      <c r="I19" s="353"/>
      <c r="J19" s="353"/>
      <c r="K19" s="354" t="s">
        <v>371</v>
      </c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213"/>
      <c r="AB19" s="213"/>
      <c r="AC19" s="213"/>
      <c r="AD19" s="213"/>
      <c r="AE19" s="213"/>
      <c r="AF19" s="353"/>
      <c r="AG19" s="353"/>
      <c r="AH19" s="353"/>
      <c r="AI19" s="353"/>
      <c r="AJ19" s="353"/>
      <c r="AK19" s="355"/>
      <c r="AL19" s="356"/>
      <c r="AM19" s="356"/>
      <c r="AN19" s="356"/>
      <c r="AO19" s="356"/>
      <c r="AP19" s="356"/>
      <c r="AQ19" s="357"/>
      <c r="AR19" s="358"/>
      <c r="AS19" s="359"/>
      <c r="AT19" s="359"/>
      <c r="AU19" s="359"/>
      <c r="AV19" s="359"/>
      <c r="AW19" s="359"/>
      <c r="AX19" s="359"/>
      <c r="AY19" s="359"/>
      <c r="AZ19" s="359"/>
      <c r="BA19" s="359"/>
      <c r="BB19" s="360"/>
      <c r="BC19" s="358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60"/>
      <c r="BP19" s="358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60"/>
      <c r="CC19" s="358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60"/>
      <c r="CS19" s="358"/>
      <c r="CT19" s="359"/>
      <c r="CU19" s="359"/>
      <c r="CV19" s="359"/>
      <c r="CW19" s="359"/>
      <c r="CX19" s="359"/>
      <c r="CY19" s="359"/>
      <c r="CZ19" s="359"/>
      <c r="DA19" s="359"/>
      <c r="DB19" s="359"/>
      <c r="DC19" s="361"/>
    </row>
    <row r="20" spans="1:107" ht="12.75">
      <c r="A20" s="104"/>
      <c r="B20" s="105" t="s">
        <v>372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6"/>
      <c r="AK20" s="79"/>
      <c r="AL20" s="59"/>
      <c r="AM20" s="59"/>
      <c r="AN20" s="59"/>
      <c r="AO20" s="59"/>
      <c r="AP20" s="59"/>
      <c r="AQ20" s="80"/>
      <c r="AR20" s="107"/>
      <c r="AS20" s="72"/>
      <c r="AT20" s="72"/>
      <c r="AU20" s="72"/>
      <c r="AV20" s="72"/>
      <c r="AW20" s="72"/>
      <c r="AX20" s="72"/>
      <c r="AY20" s="72"/>
      <c r="AZ20" s="72"/>
      <c r="BA20" s="72"/>
      <c r="BB20" s="108"/>
      <c r="BC20" s="107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108"/>
      <c r="BP20" s="107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108"/>
      <c r="CC20" s="107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108"/>
      <c r="CS20" s="107"/>
      <c r="CT20" s="72"/>
      <c r="CU20" s="72"/>
      <c r="CV20" s="72"/>
      <c r="CW20" s="72"/>
      <c r="CX20" s="72"/>
      <c r="CY20" s="72"/>
      <c r="CZ20" s="72"/>
      <c r="DA20" s="72"/>
      <c r="DB20" s="72"/>
      <c r="DC20" s="109"/>
    </row>
    <row r="21" spans="1:107" ht="25.5" customHeight="1">
      <c r="A21" s="362"/>
      <c r="B21" s="363" t="s">
        <v>373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4"/>
      <c r="AK21" s="67" t="s">
        <v>374</v>
      </c>
      <c r="AL21" s="68"/>
      <c r="AM21" s="68"/>
      <c r="AN21" s="68"/>
      <c r="AO21" s="68"/>
      <c r="AP21" s="68"/>
      <c r="AQ21" s="69"/>
      <c r="AR21" s="93" t="s">
        <v>353</v>
      </c>
      <c r="AS21" s="73"/>
      <c r="AT21" s="73"/>
      <c r="AU21" s="73"/>
      <c r="AV21" s="73"/>
      <c r="AW21" s="73"/>
      <c r="AX21" s="73"/>
      <c r="AY21" s="73"/>
      <c r="AZ21" s="73"/>
      <c r="BA21" s="73"/>
      <c r="BB21" s="94"/>
      <c r="BC21" s="9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94"/>
      <c r="BP21" s="93" t="s">
        <v>353</v>
      </c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94"/>
      <c r="CC21" s="9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94"/>
      <c r="CS21" s="93"/>
      <c r="CT21" s="73"/>
      <c r="CU21" s="73"/>
      <c r="CV21" s="73"/>
      <c r="CW21" s="73"/>
      <c r="CX21" s="73"/>
      <c r="CY21" s="73"/>
      <c r="CZ21" s="73"/>
      <c r="DA21" s="73"/>
      <c r="DB21" s="73"/>
      <c r="DC21" s="113"/>
    </row>
    <row r="22" spans="1:107" ht="12.75">
      <c r="A22" s="362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4"/>
      <c r="AK22" s="67"/>
      <c r="AL22" s="68"/>
      <c r="AM22" s="68"/>
      <c r="AN22" s="68"/>
      <c r="AO22" s="68"/>
      <c r="AP22" s="68"/>
      <c r="AQ22" s="69"/>
      <c r="AR22" s="93" t="s">
        <v>353</v>
      </c>
      <c r="AS22" s="73"/>
      <c r="AT22" s="73"/>
      <c r="AU22" s="73"/>
      <c r="AV22" s="73"/>
      <c r="AW22" s="73"/>
      <c r="AX22" s="73"/>
      <c r="AY22" s="73"/>
      <c r="AZ22" s="73"/>
      <c r="BA22" s="73"/>
      <c r="BB22" s="94"/>
      <c r="BC22" s="9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94"/>
      <c r="BP22" s="9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94"/>
      <c r="CC22" s="9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94"/>
      <c r="CS22" s="93"/>
      <c r="CT22" s="73"/>
      <c r="CU22" s="73"/>
      <c r="CV22" s="73"/>
      <c r="CW22" s="73"/>
      <c r="CX22" s="73"/>
      <c r="CY22" s="73"/>
      <c r="CZ22" s="73"/>
      <c r="DA22" s="73"/>
      <c r="DB22" s="73"/>
      <c r="DC22" s="113"/>
    </row>
    <row r="23" spans="1:107" ht="12.75">
      <c r="A23" s="362"/>
      <c r="B23" s="363" t="s">
        <v>375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4"/>
      <c r="AK23" s="67" t="s">
        <v>376</v>
      </c>
      <c r="AL23" s="68"/>
      <c r="AM23" s="68"/>
      <c r="AN23" s="68"/>
      <c r="AO23" s="68"/>
      <c r="AP23" s="68"/>
      <c r="AQ23" s="69"/>
      <c r="AR23" s="93">
        <v>10</v>
      </c>
      <c r="AS23" s="73"/>
      <c r="AT23" s="73"/>
      <c r="AU23" s="73"/>
      <c r="AV23" s="73"/>
      <c r="AW23" s="73"/>
      <c r="AX23" s="73"/>
      <c r="AY23" s="73"/>
      <c r="AZ23" s="73"/>
      <c r="BA23" s="73"/>
      <c r="BB23" s="94"/>
      <c r="BC23" s="93">
        <v>0</v>
      </c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94"/>
      <c r="BP23" s="93">
        <v>1</v>
      </c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94"/>
      <c r="CC23" s="93">
        <v>61744</v>
      </c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94"/>
      <c r="CS23" s="93">
        <v>61755</v>
      </c>
      <c r="CT23" s="73"/>
      <c r="CU23" s="73"/>
      <c r="CV23" s="73"/>
      <c r="CW23" s="73"/>
      <c r="CX23" s="73"/>
      <c r="CY23" s="73"/>
      <c r="CZ23" s="73"/>
      <c r="DA23" s="73"/>
      <c r="DB23" s="73"/>
      <c r="DC23" s="113"/>
    </row>
    <row r="24" spans="1:107" ht="25.5" customHeight="1">
      <c r="A24" s="362"/>
      <c r="B24" s="363" t="s">
        <v>377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4"/>
      <c r="AK24" s="67"/>
      <c r="AL24" s="68"/>
      <c r="AM24" s="68"/>
      <c r="AN24" s="68"/>
      <c r="AO24" s="68"/>
      <c r="AP24" s="68"/>
      <c r="AQ24" s="69"/>
      <c r="AR24" s="93" t="s">
        <v>353</v>
      </c>
      <c r="AS24" s="73"/>
      <c r="AT24" s="73"/>
      <c r="AU24" s="73"/>
      <c r="AV24" s="73"/>
      <c r="AW24" s="73"/>
      <c r="AX24" s="73"/>
      <c r="AY24" s="73"/>
      <c r="AZ24" s="73"/>
      <c r="BA24" s="73"/>
      <c r="BB24" s="94"/>
      <c r="BC24" s="93" t="s">
        <v>308</v>
      </c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94"/>
      <c r="BP24" s="93" t="s">
        <v>353</v>
      </c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94"/>
      <c r="CC24" s="93" t="s">
        <v>353</v>
      </c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94"/>
      <c r="CS24" s="93" t="s">
        <v>308</v>
      </c>
      <c r="CT24" s="73"/>
      <c r="CU24" s="73"/>
      <c r="CV24" s="73"/>
      <c r="CW24" s="73"/>
      <c r="CX24" s="73"/>
      <c r="CY24" s="73"/>
      <c r="CZ24" s="73"/>
      <c r="DA24" s="73"/>
      <c r="DB24" s="73"/>
      <c r="DC24" s="113"/>
    </row>
    <row r="25" spans="1:107" ht="12.75">
      <c r="A25" s="362"/>
      <c r="B25" s="363" t="s">
        <v>378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4"/>
      <c r="AK25" s="67"/>
      <c r="AL25" s="68"/>
      <c r="AM25" s="68"/>
      <c r="AN25" s="68"/>
      <c r="AO25" s="68"/>
      <c r="AP25" s="68"/>
      <c r="AQ25" s="69"/>
      <c r="AR25" s="93" t="s">
        <v>353</v>
      </c>
      <c r="AS25" s="73"/>
      <c r="AT25" s="73"/>
      <c r="AU25" s="73"/>
      <c r="AV25" s="73"/>
      <c r="AW25" s="73"/>
      <c r="AX25" s="73"/>
      <c r="AY25" s="73"/>
      <c r="AZ25" s="73"/>
      <c r="BA25" s="73"/>
      <c r="BB25" s="94"/>
      <c r="BC25" s="93" t="s">
        <v>353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94"/>
      <c r="BP25" s="93" t="s">
        <v>353</v>
      </c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94"/>
      <c r="CC25" s="9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94"/>
      <c r="CS25" s="93"/>
      <c r="CT25" s="73"/>
      <c r="CU25" s="73"/>
      <c r="CV25" s="73"/>
      <c r="CW25" s="73"/>
      <c r="CX25" s="73"/>
      <c r="CY25" s="73"/>
      <c r="CZ25" s="73"/>
      <c r="DA25" s="73"/>
      <c r="DB25" s="73"/>
      <c r="DC25" s="113"/>
    </row>
    <row r="26" spans="1:107" ht="13.5" thickBot="1">
      <c r="A26" s="362"/>
      <c r="B26" s="363" t="s">
        <v>379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4"/>
      <c r="AK26" s="84"/>
      <c r="AL26" s="85"/>
      <c r="AM26" s="85"/>
      <c r="AN26" s="85"/>
      <c r="AO26" s="85"/>
      <c r="AP26" s="85"/>
      <c r="AQ26" s="117"/>
      <c r="AR26" s="118" t="s">
        <v>353</v>
      </c>
      <c r="AS26" s="119"/>
      <c r="AT26" s="119"/>
      <c r="AU26" s="119"/>
      <c r="AV26" s="119"/>
      <c r="AW26" s="119"/>
      <c r="AX26" s="119"/>
      <c r="AY26" s="119"/>
      <c r="AZ26" s="119"/>
      <c r="BA26" s="119"/>
      <c r="BB26" s="120"/>
      <c r="BC26" s="118" t="s">
        <v>353</v>
      </c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118" t="s">
        <v>353</v>
      </c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20"/>
      <c r="CC26" s="365" t="s">
        <v>218</v>
      </c>
      <c r="CD26" s="366"/>
      <c r="CE26" s="119" t="s">
        <v>308</v>
      </c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367" t="s">
        <v>219</v>
      </c>
      <c r="CR26" s="368"/>
      <c r="CS26" s="118" t="s">
        <v>308</v>
      </c>
      <c r="CT26" s="119"/>
      <c r="CU26" s="119"/>
      <c r="CV26" s="119"/>
      <c r="CW26" s="119"/>
      <c r="CX26" s="119"/>
      <c r="CY26" s="119"/>
      <c r="CZ26" s="119"/>
      <c r="DA26" s="119"/>
      <c r="DB26" s="119"/>
      <c r="DC26" s="121"/>
    </row>
    <row r="27" ht="12.75">
      <c r="DC27" s="58" t="s">
        <v>380</v>
      </c>
    </row>
    <row r="28" spans="1:107" ht="13.5" thickBot="1">
      <c r="A28" s="93">
        <v>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94"/>
      <c r="AK28" s="61">
        <v>2</v>
      </c>
      <c r="AL28" s="62"/>
      <c r="AM28" s="62"/>
      <c r="AN28" s="62"/>
      <c r="AO28" s="62"/>
      <c r="AP28" s="62"/>
      <c r="AQ28" s="63"/>
      <c r="AR28" s="61">
        <v>3</v>
      </c>
      <c r="AS28" s="62"/>
      <c r="AT28" s="62"/>
      <c r="AU28" s="62"/>
      <c r="AV28" s="62"/>
      <c r="AW28" s="62"/>
      <c r="AX28" s="62"/>
      <c r="AY28" s="62"/>
      <c r="AZ28" s="62"/>
      <c r="BA28" s="62"/>
      <c r="BB28" s="63"/>
      <c r="BC28" s="61">
        <v>4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3"/>
      <c r="BP28" s="61">
        <v>5</v>
      </c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3"/>
      <c r="CC28" s="61">
        <v>6</v>
      </c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3"/>
      <c r="CS28" s="61">
        <v>7</v>
      </c>
      <c r="CT28" s="62"/>
      <c r="CU28" s="62"/>
      <c r="CV28" s="62"/>
      <c r="CW28" s="62"/>
      <c r="CX28" s="62"/>
      <c r="CY28" s="62"/>
      <c r="CZ28" s="62"/>
      <c r="DA28" s="62"/>
      <c r="DB28" s="62"/>
      <c r="DC28" s="63"/>
    </row>
    <row r="29" spans="1:107" ht="12.75">
      <c r="A29" s="362"/>
      <c r="B29" s="363" t="s">
        <v>381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4"/>
      <c r="AK29" s="64" t="s">
        <v>158</v>
      </c>
      <c r="AL29" s="65"/>
      <c r="AM29" s="65"/>
      <c r="AN29" s="65"/>
      <c r="AO29" s="65"/>
      <c r="AP29" s="65"/>
      <c r="AQ29" s="369"/>
      <c r="AR29" s="370" t="s">
        <v>353</v>
      </c>
      <c r="AS29" s="371"/>
      <c r="AT29" s="371"/>
      <c r="AU29" s="371"/>
      <c r="AV29" s="371"/>
      <c r="AW29" s="371"/>
      <c r="AX29" s="371"/>
      <c r="AY29" s="371"/>
      <c r="AZ29" s="371"/>
      <c r="BA29" s="371"/>
      <c r="BB29" s="372"/>
      <c r="BC29" s="370" t="s">
        <v>353</v>
      </c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2"/>
      <c r="BP29" s="370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2"/>
      <c r="CC29" s="373" t="s">
        <v>218</v>
      </c>
      <c r="CD29" s="374"/>
      <c r="CE29" s="371" t="s">
        <v>308</v>
      </c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5" t="s">
        <v>219</v>
      </c>
      <c r="CR29" s="376"/>
      <c r="CS29" s="370" t="s">
        <v>308</v>
      </c>
      <c r="CT29" s="371"/>
      <c r="CU29" s="371"/>
      <c r="CV29" s="371"/>
      <c r="CW29" s="371"/>
      <c r="CX29" s="371"/>
      <c r="CY29" s="371"/>
      <c r="CZ29" s="371"/>
      <c r="DA29" s="371"/>
      <c r="DB29" s="371"/>
      <c r="DC29" s="377"/>
    </row>
    <row r="30" spans="1:107" ht="25.5" customHeight="1">
      <c r="A30" s="378"/>
      <c r="B30" s="379" t="s">
        <v>382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80"/>
      <c r="AK30" s="74" t="s">
        <v>383</v>
      </c>
      <c r="AL30" s="75"/>
      <c r="AM30" s="75"/>
      <c r="AN30" s="75"/>
      <c r="AO30" s="75"/>
      <c r="AP30" s="75"/>
      <c r="AQ30" s="76"/>
      <c r="AR30" s="61" t="s">
        <v>308</v>
      </c>
      <c r="AS30" s="62"/>
      <c r="AT30" s="62"/>
      <c r="AU30" s="62"/>
      <c r="AV30" s="62"/>
      <c r="AW30" s="62"/>
      <c r="AX30" s="62"/>
      <c r="AY30" s="62"/>
      <c r="AZ30" s="62"/>
      <c r="BA30" s="62"/>
      <c r="BB30" s="63"/>
      <c r="BC30" s="61" t="s">
        <v>353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3"/>
      <c r="BP30" s="61" t="s">
        <v>353</v>
      </c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3"/>
      <c r="CC30" s="358" t="s">
        <v>353</v>
      </c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60"/>
      <c r="CS30" s="61" t="s">
        <v>308</v>
      </c>
      <c r="CT30" s="62"/>
      <c r="CU30" s="62"/>
      <c r="CV30" s="62"/>
      <c r="CW30" s="62"/>
      <c r="CX30" s="62"/>
      <c r="CY30" s="62"/>
      <c r="CZ30" s="62"/>
      <c r="DA30" s="62"/>
      <c r="DB30" s="62"/>
      <c r="DC30" s="137"/>
    </row>
    <row r="31" spans="1:107" ht="12.75">
      <c r="A31" s="104"/>
      <c r="B31" s="381"/>
      <c r="C31" s="381"/>
      <c r="D31" s="382" t="s">
        <v>384</v>
      </c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106"/>
      <c r="AK31" s="79"/>
      <c r="AL31" s="59"/>
      <c r="AM31" s="59"/>
      <c r="AN31" s="59"/>
      <c r="AO31" s="59"/>
      <c r="AP31" s="59"/>
      <c r="AQ31" s="80"/>
      <c r="AR31" s="107"/>
      <c r="AS31" s="72"/>
      <c r="AT31" s="72"/>
      <c r="AU31" s="72"/>
      <c r="AV31" s="72"/>
      <c r="AW31" s="72"/>
      <c r="AX31" s="72"/>
      <c r="AY31" s="72"/>
      <c r="AZ31" s="72"/>
      <c r="BA31" s="72"/>
      <c r="BB31" s="108"/>
      <c r="BC31" s="107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108"/>
      <c r="BP31" s="107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108"/>
      <c r="CC31" s="107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108"/>
      <c r="CS31" s="107"/>
      <c r="CT31" s="72"/>
      <c r="CU31" s="72"/>
      <c r="CV31" s="72"/>
      <c r="CW31" s="72"/>
      <c r="CX31" s="72"/>
      <c r="CY31" s="72"/>
      <c r="CZ31" s="72"/>
      <c r="DA31" s="72"/>
      <c r="DB31" s="72"/>
      <c r="DC31" s="109"/>
    </row>
    <row r="32" spans="1:107" ht="25.5" customHeight="1">
      <c r="A32" s="104"/>
      <c r="B32" s="381"/>
      <c r="C32" s="381"/>
      <c r="D32" s="382" t="s">
        <v>385</v>
      </c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106"/>
      <c r="AK32" s="79" t="s">
        <v>386</v>
      </c>
      <c r="AL32" s="59"/>
      <c r="AM32" s="59"/>
      <c r="AN32" s="59"/>
      <c r="AO32" s="59"/>
      <c r="AP32" s="59"/>
      <c r="AQ32" s="80"/>
      <c r="AR32" s="107" t="s">
        <v>308</v>
      </c>
      <c r="AS32" s="72"/>
      <c r="AT32" s="72"/>
      <c r="AU32" s="72"/>
      <c r="AV32" s="72"/>
      <c r="AW32" s="72"/>
      <c r="AX32" s="72"/>
      <c r="AY32" s="72"/>
      <c r="AZ32" s="72"/>
      <c r="BA32" s="72"/>
      <c r="BB32" s="108"/>
      <c r="BC32" s="107" t="s">
        <v>353</v>
      </c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108"/>
      <c r="BP32" s="107" t="s">
        <v>353</v>
      </c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108"/>
      <c r="CC32" s="107" t="s">
        <v>353</v>
      </c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108"/>
      <c r="CS32" s="107" t="s">
        <v>308</v>
      </c>
      <c r="CT32" s="72"/>
      <c r="CU32" s="72"/>
      <c r="CV32" s="72"/>
      <c r="CW32" s="72"/>
      <c r="CX32" s="72"/>
      <c r="CY32" s="72"/>
      <c r="CZ32" s="72"/>
      <c r="DA32" s="72"/>
      <c r="DB32" s="72"/>
      <c r="DC32" s="109"/>
    </row>
    <row r="33" spans="1:107" ht="12.75">
      <c r="A33" s="104"/>
      <c r="B33" s="381"/>
      <c r="C33" s="381"/>
      <c r="D33" s="363" t="s">
        <v>387</v>
      </c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79" t="s">
        <v>388</v>
      </c>
      <c r="AL33" s="59"/>
      <c r="AM33" s="59"/>
      <c r="AN33" s="59"/>
      <c r="AO33" s="59"/>
      <c r="AP33" s="59"/>
      <c r="AQ33" s="80"/>
      <c r="AR33" s="107" t="s">
        <v>308</v>
      </c>
      <c r="AS33" s="72"/>
      <c r="AT33" s="72"/>
      <c r="AU33" s="72"/>
      <c r="AV33" s="72"/>
      <c r="AW33" s="72"/>
      <c r="AX33" s="72"/>
      <c r="AY33" s="72"/>
      <c r="AZ33" s="72"/>
      <c r="BA33" s="72"/>
      <c r="BB33" s="108"/>
      <c r="BC33" s="107" t="s">
        <v>353</v>
      </c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108"/>
      <c r="BP33" s="107" t="s">
        <v>353</v>
      </c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108"/>
      <c r="CC33" s="107" t="s">
        <v>308</v>
      </c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108"/>
      <c r="CS33" s="107" t="s">
        <v>308</v>
      </c>
      <c r="CT33" s="72"/>
      <c r="CU33" s="72"/>
      <c r="CV33" s="72"/>
      <c r="CW33" s="72"/>
      <c r="CX33" s="72"/>
      <c r="CY33" s="72"/>
      <c r="CZ33" s="72"/>
      <c r="DA33" s="72"/>
      <c r="DB33" s="72"/>
      <c r="DC33" s="109"/>
    </row>
    <row r="34" spans="1:107" ht="12.75">
      <c r="A34" s="362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4"/>
      <c r="AK34" s="67"/>
      <c r="AL34" s="68"/>
      <c r="AM34" s="68"/>
      <c r="AN34" s="68"/>
      <c r="AO34" s="68"/>
      <c r="AP34" s="68"/>
      <c r="AQ34" s="69"/>
      <c r="AR34" s="93"/>
      <c r="AS34" s="73"/>
      <c r="AT34" s="73"/>
      <c r="AU34" s="73"/>
      <c r="AV34" s="73"/>
      <c r="AW34" s="73"/>
      <c r="AX34" s="73"/>
      <c r="AY34" s="73"/>
      <c r="AZ34" s="73"/>
      <c r="BA34" s="73"/>
      <c r="BB34" s="94"/>
      <c r="BC34" s="9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94"/>
      <c r="BP34" s="9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94"/>
      <c r="CC34" s="9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94"/>
      <c r="CS34" s="93"/>
      <c r="CT34" s="73"/>
      <c r="CU34" s="73"/>
      <c r="CV34" s="73"/>
      <c r="CW34" s="73"/>
      <c r="CX34" s="73"/>
      <c r="CY34" s="73"/>
      <c r="CZ34" s="73"/>
      <c r="DA34" s="73"/>
      <c r="DB34" s="73"/>
      <c r="DC34" s="113"/>
    </row>
    <row r="35" spans="1:107" ht="25.5" customHeight="1">
      <c r="A35" s="378"/>
      <c r="B35" s="379" t="s">
        <v>389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80"/>
      <c r="AK35" s="74" t="s">
        <v>390</v>
      </c>
      <c r="AL35" s="75"/>
      <c r="AM35" s="75"/>
      <c r="AN35" s="75"/>
      <c r="AO35" s="75"/>
      <c r="AP35" s="75"/>
      <c r="AQ35" s="76"/>
      <c r="AR35" s="383" t="s">
        <v>218</v>
      </c>
      <c r="AS35" s="384"/>
      <c r="AT35" s="62" t="s">
        <v>308</v>
      </c>
      <c r="AU35" s="62"/>
      <c r="AV35" s="62"/>
      <c r="AW35" s="62"/>
      <c r="AX35" s="62"/>
      <c r="AY35" s="62"/>
      <c r="AZ35" s="62"/>
      <c r="BA35" s="385" t="s">
        <v>219</v>
      </c>
      <c r="BB35" s="386"/>
      <c r="BC35" s="61" t="s">
        <v>353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1" t="s">
        <v>353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3"/>
      <c r="CC35" s="61" t="s">
        <v>353</v>
      </c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3"/>
      <c r="CS35" s="383" t="s">
        <v>218</v>
      </c>
      <c r="CT35" s="384"/>
      <c r="CU35" s="62" t="s">
        <v>308</v>
      </c>
      <c r="CV35" s="62"/>
      <c r="CW35" s="62"/>
      <c r="CX35" s="62"/>
      <c r="CY35" s="62"/>
      <c r="CZ35" s="62"/>
      <c r="DA35" s="62"/>
      <c r="DB35" s="385" t="s">
        <v>219</v>
      </c>
      <c r="DC35" s="387"/>
    </row>
    <row r="36" spans="1:107" ht="12.75">
      <c r="A36" s="104"/>
      <c r="B36" s="381"/>
      <c r="C36" s="381"/>
      <c r="D36" s="382" t="s">
        <v>391</v>
      </c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106"/>
      <c r="AK36" s="79"/>
      <c r="AL36" s="59"/>
      <c r="AM36" s="59"/>
      <c r="AN36" s="59"/>
      <c r="AO36" s="59"/>
      <c r="AP36" s="59"/>
      <c r="AQ36" s="80"/>
      <c r="AR36" s="388"/>
      <c r="AS36" s="389"/>
      <c r="AT36" s="72"/>
      <c r="AU36" s="72"/>
      <c r="AV36" s="72"/>
      <c r="AW36" s="72"/>
      <c r="AX36" s="72"/>
      <c r="AY36" s="72"/>
      <c r="AZ36" s="72"/>
      <c r="BA36" s="390"/>
      <c r="BB36" s="391"/>
      <c r="BC36" s="107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108"/>
      <c r="BP36" s="107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108"/>
      <c r="CC36" s="107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108"/>
      <c r="CS36" s="388"/>
      <c r="CT36" s="389"/>
      <c r="CU36" s="72"/>
      <c r="CV36" s="72"/>
      <c r="CW36" s="72"/>
      <c r="CX36" s="72"/>
      <c r="CY36" s="72"/>
      <c r="CZ36" s="72"/>
      <c r="DA36" s="72"/>
      <c r="DB36" s="390"/>
      <c r="DC36" s="392"/>
    </row>
    <row r="37" spans="1:107" ht="12.75">
      <c r="A37" s="104"/>
      <c r="B37" s="381"/>
      <c r="C37" s="381"/>
      <c r="D37" s="382" t="s">
        <v>392</v>
      </c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106"/>
      <c r="AK37" s="79" t="s">
        <v>393</v>
      </c>
      <c r="AL37" s="59"/>
      <c r="AM37" s="59"/>
      <c r="AN37" s="59"/>
      <c r="AO37" s="59"/>
      <c r="AP37" s="59"/>
      <c r="AQ37" s="80"/>
      <c r="AR37" s="388" t="s">
        <v>218</v>
      </c>
      <c r="AS37" s="389"/>
      <c r="AT37" s="72" t="s">
        <v>308</v>
      </c>
      <c r="AU37" s="72"/>
      <c r="AV37" s="72"/>
      <c r="AW37" s="72"/>
      <c r="AX37" s="72"/>
      <c r="AY37" s="72"/>
      <c r="AZ37" s="72"/>
      <c r="BA37" s="390" t="s">
        <v>219</v>
      </c>
      <c r="BB37" s="391"/>
      <c r="BC37" s="107" t="s">
        <v>353</v>
      </c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108"/>
      <c r="BP37" s="107" t="s">
        <v>353</v>
      </c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108"/>
      <c r="CC37" s="107" t="s">
        <v>353</v>
      </c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108"/>
      <c r="CS37" s="388" t="s">
        <v>218</v>
      </c>
      <c r="CT37" s="389"/>
      <c r="CU37" s="72" t="s">
        <v>308</v>
      </c>
      <c r="CV37" s="72"/>
      <c r="CW37" s="72"/>
      <c r="CX37" s="72"/>
      <c r="CY37" s="72"/>
      <c r="CZ37" s="72"/>
      <c r="DA37" s="72"/>
      <c r="DB37" s="390" t="s">
        <v>219</v>
      </c>
      <c r="DC37" s="392"/>
    </row>
    <row r="38" spans="1:107" ht="12.75">
      <c r="A38" s="104"/>
      <c r="B38" s="381"/>
      <c r="C38" s="381"/>
      <c r="D38" s="363" t="s">
        <v>387</v>
      </c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79" t="s">
        <v>394</v>
      </c>
      <c r="AL38" s="59"/>
      <c r="AM38" s="59"/>
      <c r="AN38" s="59"/>
      <c r="AO38" s="59"/>
      <c r="AP38" s="59"/>
      <c r="AQ38" s="80"/>
      <c r="AR38" s="388" t="s">
        <v>218</v>
      </c>
      <c r="AS38" s="389"/>
      <c r="AT38" s="72" t="s">
        <v>308</v>
      </c>
      <c r="AU38" s="72"/>
      <c r="AV38" s="72"/>
      <c r="AW38" s="72"/>
      <c r="AX38" s="72"/>
      <c r="AY38" s="72"/>
      <c r="AZ38" s="72"/>
      <c r="BA38" s="390" t="s">
        <v>219</v>
      </c>
      <c r="BB38" s="391"/>
      <c r="BC38" s="107" t="s">
        <v>353</v>
      </c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108"/>
      <c r="BP38" s="107" t="s">
        <v>353</v>
      </c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108"/>
      <c r="CC38" s="144" t="s">
        <v>218</v>
      </c>
      <c r="CD38" s="145"/>
      <c r="CE38" s="73" t="s">
        <v>308</v>
      </c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146" t="s">
        <v>219</v>
      </c>
      <c r="CR38" s="147"/>
      <c r="CS38" s="388" t="s">
        <v>218</v>
      </c>
      <c r="CT38" s="389"/>
      <c r="CU38" s="72" t="s">
        <v>308</v>
      </c>
      <c r="CV38" s="72"/>
      <c r="CW38" s="72"/>
      <c r="CX38" s="72"/>
      <c r="CY38" s="72"/>
      <c r="CZ38" s="72"/>
      <c r="DA38" s="72"/>
      <c r="DB38" s="390" t="s">
        <v>219</v>
      </c>
      <c r="DC38" s="392"/>
    </row>
    <row r="39" spans="1:107" ht="12.75">
      <c r="A39" s="104"/>
      <c r="B39" s="363" t="s">
        <v>395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4"/>
      <c r="AK39" s="67"/>
      <c r="AL39" s="68"/>
      <c r="AM39" s="68"/>
      <c r="AN39" s="68"/>
      <c r="AO39" s="68"/>
      <c r="AP39" s="68"/>
      <c r="AQ39" s="69"/>
      <c r="AR39" s="93" t="s">
        <v>308</v>
      </c>
      <c r="AS39" s="73"/>
      <c r="AT39" s="73"/>
      <c r="AU39" s="73"/>
      <c r="AV39" s="73"/>
      <c r="AW39" s="73"/>
      <c r="AX39" s="73"/>
      <c r="AY39" s="73"/>
      <c r="AZ39" s="73"/>
      <c r="BA39" s="73"/>
      <c r="BB39" s="94"/>
      <c r="BC39" s="93" t="s">
        <v>308</v>
      </c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94"/>
      <c r="BP39" s="93" t="s">
        <v>308</v>
      </c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94"/>
      <c r="CC39" s="144" t="s">
        <v>218</v>
      </c>
      <c r="CD39" s="145"/>
      <c r="CE39" s="73">
        <v>5560</v>
      </c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146" t="s">
        <v>219</v>
      </c>
      <c r="CR39" s="147"/>
      <c r="CS39" s="393" t="s">
        <v>218</v>
      </c>
      <c r="CT39" s="394"/>
      <c r="CU39" s="394">
        <v>5560</v>
      </c>
      <c r="CV39" s="73">
        <v>5560</v>
      </c>
      <c r="CW39" s="73"/>
      <c r="CX39" s="73"/>
      <c r="CY39" s="73"/>
      <c r="CZ39" s="73"/>
      <c r="DA39" s="73"/>
      <c r="DB39" s="73"/>
      <c r="DC39" s="394" t="s">
        <v>219</v>
      </c>
    </row>
    <row r="40" spans="1:107" ht="12.75">
      <c r="A40" s="362"/>
      <c r="B40" s="363" t="s">
        <v>396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4"/>
      <c r="AK40" s="67"/>
      <c r="AL40" s="68"/>
      <c r="AM40" s="68"/>
      <c r="AN40" s="68"/>
      <c r="AO40" s="68"/>
      <c r="AP40" s="68"/>
      <c r="AQ40" s="69"/>
      <c r="AR40" s="93">
        <v>0</v>
      </c>
      <c r="AS40" s="73"/>
      <c r="AT40" s="73"/>
      <c r="AU40" s="73"/>
      <c r="AV40" s="73"/>
      <c r="AW40" s="73"/>
      <c r="AX40" s="73"/>
      <c r="AY40" s="73"/>
      <c r="AZ40" s="73"/>
      <c r="BA40" s="73"/>
      <c r="BB40" s="94"/>
      <c r="BC40" s="93" t="s">
        <v>308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94"/>
      <c r="BP40" s="93" t="s">
        <v>308</v>
      </c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94"/>
      <c r="CC40" s="144" t="s">
        <v>218</v>
      </c>
      <c r="CD40" s="145"/>
      <c r="CE40" s="73">
        <v>5560</v>
      </c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146" t="s">
        <v>219</v>
      </c>
      <c r="CR40" s="147"/>
      <c r="CS40" s="144" t="s">
        <v>218</v>
      </c>
      <c r="CT40" s="145"/>
      <c r="CU40" s="73">
        <v>5560</v>
      </c>
      <c r="CV40" s="73"/>
      <c r="CW40" s="73"/>
      <c r="CX40" s="73"/>
      <c r="CY40" s="73"/>
      <c r="CZ40" s="73"/>
      <c r="DA40" s="73"/>
      <c r="DB40" s="394" t="s">
        <v>219</v>
      </c>
      <c r="DC40" s="394"/>
    </row>
    <row r="41" spans="1:107" ht="25.5" customHeight="1" thickBot="1">
      <c r="A41" s="362"/>
      <c r="B41" s="363" t="s">
        <v>397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4"/>
      <c r="AK41" s="84" t="s">
        <v>167</v>
      </c>
      <c r="AL41" s="85"/>
      <c r="AM41" s="85"/>
      <c r="AN41" s="85"/>
      <c r="AO41" s="85"/>
      <c r="AP41" s="85"/>
      <c r="AQ41" s="117"/>
      <c r="AR41" s="118">
        <v>10</v>
      </c>
      <c r="AS41" s="119"/>
      <c r="AT41" s="119"/>
      <c r="AU41" s="119"/>
      <c r="AV41" s="119"/>
      <c r="AW41" s="119"/>
      <c r="AX41" s="119"/>
      <c r="AY41" s="119"/>
      <c r="AZ41" s="119"/>
      <c r="BA41" s="119"/>
      <c r="BB41" s="120"/>
      <c r="BC41" s="118">
        <v>0</v>
      </c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20"/>
      <c r="BP41" s="118">
        <v>1</v>
      </c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20"/>
      <c r="CC41" s="118">
        <v>65930</v>
      </c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20"/>
      <c r="CS41" s="118">
        <v>65941</v>
      </c>
      <c r="CT41" s="119"/>
      <c r="CU41" s="119"/>
      <c r="CV41" s="119"/>
      <c r="CW41" s="119"/>
      <c r="CX41" s="119"/>
      <c r="CY41" s="119"/>
      <c r="CZ41" s="119"/>
      <c r="DA41" s="119"/>
      <c r="DB41" s="119"/>
      <c r="DC41" s="121"/>
    </row>
    <row r="43" spans="1:107" ht="12.75">
      <c r="A43" s="348" t="s">
        <v>398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8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8"/>
      <c r="CW43" s="348"/>
      <c r="CX43" s="348"/>
      <c r="CY43" s="348"/>
      <c r="CZ43" s="348"/>
      <c r="DA43" s="348"/>
      <c r="DB43" s="348"/>
      <c r="DC43" s="348"/>
    </row>
    <row r="44" spans="1:107" ht="12.75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</row>
    <row r="45" spans="1:107" ht="12.75">
      <c r="A45" s="93" t="s">
        <v>301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94"/>
      <c r="BC45" s="396" t="s">
        <v>399</v>
      </c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8"/>
      <c r="BO45" s="396" t="s">
        <v>400</v>
      </c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8"/>
      <c r="CB45" s="396" t="s">
        <v>401</v>
      </c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8"/>
      <c r="CQ45" s="396" t="s">
        <v>399</v>
      </c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8"/>
    </row>
    <row r="46" spans="1:107" ht="12.75">
      <c r="A46" s="93" t="s">
        <v>304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94"/>
      <c r="AV46" s="87" t="s">
        <v>305</v>
      </c>
      <c r="AW46" s="88"/>
      <c r="AX46" s="88"/>
      <c r="AY46" s="88"/>
      <c r="AZ46" s="88"/>
      <c r="BA46" s="88"/>
      <c r="BB46" s="89"/>
      <c r="BC46" s="399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1"/>
      <c r="BO46" s="399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  <c r="BZ46" s="400"/>
      <c r="CA46" s="401"/>
      <c r="CB46" s="399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  <c r="CM46" s="400"/>
      <c r="CN46" s="400"/>
      <c r="CO46" s="400"/>
      <c r="CP46" s="401"/>
      <c r="CQ46" s="399"/>
      <c r="CR46" s="400"/>
      <c r="CS46" s="400"/>
      <c r="CT46" s="400"/>
      <c r="CU46" s="400"/>
      <c r="CV46" s="400"/>
      <c r="CW46" s="400"/>
      <c r="CX46" s="400"/>
      <c r="CY46" s="400"/>
      <c r="CZ46" s="400"/>
      <c r="DA46" s="400"/>
      <c r="DB46" s="400"/>
      <c r="DC46" s="401"/>
    </row>
    <row r="47" spans="1:107" ht="13.5" thickBot="1">
      <c r="A47" s="93">
        <v>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94"/>
      <c r="AV47" s="61">
        <v>2</v>
      </c>
      <c r="AW47" s="62"/>
      <c r="AX47" s="62"/>
      <c r="AY47" s="62"/>
      <c r="AZ47" s="62"/>
      <c r="BA47" s="62"/>
      <c r="BB47" s="63"/>
      <c r="BC47" s="61">
        <v>3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3"/>
      <c r="BO47" s="61">
        <v>4</v>
      </c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3"/>
      <c r="CB47" s="61">
        <v>5</v>
      </c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3"/>
      <c r="CQ47" s="61">
        <v>6</v>
      </c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3"/>
    </row>
    <row r="48" spans="1:107" ht="12.75">
      <c r="A48" s="95" t="s">
        <v>402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7"/>
      <c r="AW48" s="98"/>
      <c r="AX48" s="98"/>
      <c r="AY48" s="98"/>
      <c r="AZ48" s="98"/>
      <c r="BA48" s="98"/>
      <c r="BB48" s="99"/>
      <c r="BC48" s="100" t="s">
        <v>308</v>
      </c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2"/>
      <c r="BO48" s="100" t="s">
        <v>308</v>
      </c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2"/>
      <c r="CB48" s="402" t="s">
        <v>218</v>
      </c>
      <c r="CC48" s="403"/>
      <c r="CD48" s="101" t="s">
        <v>308</v>
      </c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404" t="s">
        <v>219</v>
      </c>
      <c r="CP48" s="405"/>
      <c r="CQ48" s="100" t="s">
        <v>308</v>
      </c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3"/>
    </row>
    <row r="49" spans="1:107" ht="12.75">
      <c r="A49" s="406" t="s">
        <v>403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355"/>
      <c r="AW49" s="356"/>
      <c r="AX49" s="356"/>
      <c r="AY49" s="356"/>
      <c r="AZ49" s="356"/>
      <c r="BA49" s="356"/>
      <c r="BB49" s="357"/>
      <c r="BC49" s="358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60"/>
      <c r="BO49" s="358"/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60"/>
      <c r="CB49" s="408"/>
      <c r="CC49" s="40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43"/>
      <c r="CP49" s="410"/>
      <c r="CQ49" s="358"/>
      <c r="CR49" s="359"/>
      <c r="CS49" s="359"/>
      <c r="CT49" s="359"/>
      <c r="CU49" s="359"/>
      <c r="CV49" s="359"/>
      <c r="CW49" s="359"/>
      <c r="CX49" s="359"/>
      <c r="CY49" s="359"/>
      <c r="CZ49" s="359"/>
      <c r="DA49" s="359"/>
      <c r="DB49" s="359"/>
      <c r="DC49" s="361"/>
    </row>
    <row r="50" spans="1:107" ht="12.75">
      <c r="A50" s="10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355"/>
      <c r="AW50" s="356"/>
      <c r="AX50" s="356"/>
      <c r="AY50" s="356"/>
      <c r="AZ50" s="356"/>
      <c r="BA50" s="356"/>
      <c r="BB50" s="357"/>
      <c r="BC50" s="358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60"/>
      <c r="BO50" s="358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60"/>
      <c r="CB50" s="408"/>
      <c r="CC50" s="409"/>
      <c r="CD50" s="359"/>
      <c r="CE50" s="359"/>
      <c r="CF50" s="359"/>
      <c r="CG50" s="359"/>
      <c r="CH50" s="359"/>
      <c r="CI50" s="359"/>
      <c r="CJ50" s="359"/>
      <c r="CK50" s="359"/>
      <c r="CL50" s="359"/>
      <c r="CM50" s="359"/>
      <c r="CN50" s="359"/>
      <c r="CO50" s="343"/>
      <c r="CP50" s="410"/>
      <c r="CQ50" s="358"/>
      <c r="CR50" s="359"/>
      <c r="CS50" s="359"/>
      <c r="CT50" s="359"/>
      <c r="CU50" s="359"/>
      <c r="CV50" s="359"/>
      <c r="CW50" s="359"/>
      <c r="CX50" s="359"/>
      <c r="CY50" s="359"/>
      <c r="CZ50" s="359"/>
      <c r="DA50" s="359"/>
      <c r="DB50" s="359"/>
      <c r="DC50" s="361"/>
    </row>
    <row r="51" spans="1:107" s="213" customFormat="1" ht="11.25" customHeight="1">
      <c r="A51" s="411" t="s">
        <v>404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3"/>
      <c r="AV51" s="355"/>
      <c r="AW51" s="356"/>
      <c r="AX51" s="356"/>
      <c r="AY51" s="356"/>
      <c r="AZ51" s="356"/>
      <c r="BA51" s="356"/>
      <c r="BB51" s="357"/>
      <c r="BC51" s="358"/>
      <c r="BD51" s="359"/>
      <c r="BE51" s="359"/>
      <c r="BF51" s="359"/>
      <c r="BG51" s="359"/>
      <c r="BH51" s="359"/>
      <c r="BI51" s="359"/>
      <c r="BJ51" s="359"/>
      <c r="BK51" s="359"/>
      <c r="BL51" s="359"/>
      <c r="BM51" s="359"/>
      <c r="BN51" s="360"/>
      <c r="BO51" s="358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60"/>
      <c r="CB51" s="408"/>
      <c r="CC51" s="409"/>
      <c r="CD51" s="359"/>
      <c r="CE51" s="359"/>
      <c r="CF51" s="359"/>
      <c r="CG51" s="359"/>
      <c r="CH51" s="359"/>
      <c r="CI51" s="359"/>
      <c r="CJ51" s="359"/>
      <c r="CK51" s="359"/>
      <c r="CL51" s="359"/>
      <c r="CM51" s="359"/>
      <c r="CN51" s="359"/>
      <c r="CO51" s="343"/>
      <c r="CP51" s="410"/>
      <c r="CQ51" s="358"/>
      <c r="CR51" s="359"/>
      <c r="CS51" s="359"/>
      <c r="CT51" s="359"/>
      <c r="CU51" s="359"/>
      <c r="CV51" s="359"/>
      <c r="CW51" s="359"/>
      <c r="CX51" s="359"/>
      <c r="CY51" s="359"/>
      <c r="CZ51" s="359"/>
      <c r="DA51" s="359"/>
      <c r="DB51" s="359"/>
      <c r="DC51" s="361"/>
    </row>
    <row r="52" spans="1:107" ht="12.75">
      <c r="A52" s="104"/>
      <c r="B52" s="106" t="s">
        <v>405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79"/>
      <c r="AW52" s="59"/>
      <c r="AX52" s="59"/>
      <c r="AY52" s="59"/>
      <c r="AZ52" s="59"/>
      <c r="BA52" s="59"/>
      <c r="BB52" s="80"/>
      <c r="BC52" s="107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108"/>
      <c r="BO52" s="107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108"/>
      <c r="CB52" s="388"/>
      <c r="CC52" s="389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390"/>
      <c r="CP52" s="391"/>
      <c r="CQ52" s="107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109"/>
    </row>
    <row r="53" spans="1:107" ht="12.75">
      <c r="A53" s="110"/>
      <c r="B53" s="139" t="s">
        <v>406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12"/>
      <c r="AV53" s="67" t="s">
        <v>308</v>
      </c>
      <c r="AW53" s="68"/>
      <c r="AX53" s="68"/>
      <c r="AY53" s="68"/>
      <c r="AZ53" s="68"/>
      <c r="BA53" s="68"/>
      <c r="BB53" s="69"/>
      <c r="BC53" s="93" t="s">
        <v>308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94"/>
      <c r="BO53" s="93" t="s">
        <v>308</v>
      </c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94"/>
      <c r="CB53" s="388" t="s">
        <v>218</v>
      </c>
      <c r="CC53" s="389"/>
      <c r="CD53" s="72" t="s">
        <v>308</v>
      </c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390" t="s">
        <v>219</v>
      </c>
      <c r="CP53" s="391"/>
      <c r="CQ53" s="93" t="s">
        <v>308</v>
      </c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113"/>
    </row>
    <row r="54" spans="1:107" ht="12.75">
      <c r="A54" s="95" t="s">
        <v>402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74"/>
      <c r="AW54" s="75"/>
      <c r="AX54" s="75"/>
      <c r="AY54" s="75"/>
      <c r="AZ54" s="75"/>
      <c r="BA54" s="75"/>
      <c r="BB54" s="76"/>
      <c r="BC54" s="61" t="s">
        <v>308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3"/>
      <c r="BO54" s="61" t="s">
        <v>308</v>
      </c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3"/>
      <c r="CB54" s="383" t="s">
        <v>218</v>
      </c>
      <c r="CC54" s="384"/>
      <c r="CD54" s="62" t="s">
        <v>308</v>
      </c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385" t="s">
        <v>219</v>
      </c>
      <c r="CP54" s="386"/>
      <c r="CQ54" s="61" t="s">
        <v>308</v>
      </c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137"/>
    </row>
    <row r="55" spans="1:107" ht="12.75">
      <c r="A55" s="406" t="s">
        <v>407</v>
      </c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355"/>
      <c r="AW55" s="356"/>
      <c r="AX55" s="356"/>
      <c r="AY55" s="356"/>
      <c r="AZ55" s="356"/>
      <c r="BA55" s="356"/>
      <c r="BB55" s="357"/>
      <c r="BC55" s="358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60"/>
      <c r="BO55" s="358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60"/>
      <c r="CB55" s="408"/>
      <c r="CC55" s="40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43"/>
      <c r="CP55" s="410"/>
      <c r="CQ55" s="358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61"/>
    </row>
    <row r="56" spans="1:107" ht="12.75">
      <c r="A56" s="107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355"/>
      <c r="AW56" s="356"/>
      <c r="AX56" s="356"/>
      <c r="AY56" s="356"/>
      <c r="AZ56" s="356"/>
      <c r="BA56" s="356"/>
      <c r="BB56" s="357"/>
      <c r="BC56" s="358"/>
      <c r="BD56" s="359"/>
      <c r="BE56" s="359"/>
      <c r="BF56" s="359"/>
      <c r="BG56" s="359"/>
      <c r="BH56" s="359"/>
      <c r="BI56" s="359"/>
      <c r="BJ56" s="359"/>
      <c r="BK56" s="359"/>
      <c r="BL56" s="359"/>
      <c r="BM56" s="359"/>
      <c r="BN56" s="360"/>
      <c r="BO56" s="358"/>
      <c r="BP56" s="359"/>
      <c r="BQ56" s="359"/>
      <c r="BR56" s="359"/>
      <c r="BS56" s="359"/>
      <c r="BT56" s="359"/>
      <c r="BU56" s="359"/>
      <c r="BV56" s="359"/>
      <c r="BW56" s="359"/>
      <c r="BX56" s="359"/>
      <c r="BY56" s="359"/>
      <c r="BZ56" s="359"/>
      <c r="CA56" s="360"/>
      <c r="CB56" s="408"/>
      <c r="CC56" s="409"/>
      <c r="CD56" s="359"/>
      <c r="CE56" s="359"/>
      <c r="CF56" s="359"/>
      <c r="CG56" s="359"/>
      <c r="CH56" s="359"/>
      <c r="CI56" s="359"/>
      <c r="CJ56" s="359"/>
      <c r="CK56" s="359"/>
      <c r="CL56" s="359"/>
      <c r="CM56" s="359"/>
      <c r="CN56" s="359"/>
      <c r="CO56" s="343"/>
      <c r="CP56" s="410"/>
      <c r="CQ56" s="358"/>
      <c r="CR56" s="359"/>
      <c r="CS56" s="359"/>
      <c r="CT56" s="359"/>
      <c r="CU56" s="359"/>
      <c r="CV56" s="359"/>
      <c r="CW56" s="359"/>
      <c r="CX56" s="359"/>
      <c r="CY56" s="359"/>
      <c r="CZ56" s="359"/>
      <c r="DA56" s="359"/>
      <c r="DB56" s="359"/>
      <c r="DC56" s="361"/>
    </row>
    <row r="57" spans="1:107" ht="12.75">
      <c r="A57" s="411" t="s">
        <v>404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3"/>
      <c r="AV57" s="355"/>
      <c r="AW57" s="356"/>
      <c r="AX57" s="356"/>
      <c r="AY57" s="356"/>
      <c r="AZ57" s="356"/>
      <c r="BA57" s="356"/>
      <c r="BB57" s="357"/>
      <c r="BC57" s="358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60"/>
      <c r="BO57" s="358"/>
      <c r="BP57" s="359"/>
      <c r="BQ57" s="359"/>
      <c r="BR57" s="359"/>
      <c r="BS57" s="359"/>
      <c r="BT57" s="359"/>
      <c r="BU57" s="359"/>
      <c r="BV57" s="359"/>
      <c r="BW57" s="359"/>
      <c r="BX57" s="359"/>
      <c r="BY57" s="359"/>
      <c r="BZ57" s="359"/>
      <c r="CA57" s="360"/>
      <c r="CB57" s="408"/>
      <c r="CC57" s="409"/>
      <c r="CD57" s="359"/>
      <c r="CE57" s="359"/>
      <c r="CF57" s="359"/>
      <c r="CG57" s="359"/>
      <c r="CH57" s="359"/>
      <c r="CI57" s="359"/>
      <c r="CJ57" s="359"/>
      <c r="CK57" s="359"/>
      <c r="CL57" s="359"/>
      <c r="CM57" s="359"/>
      <c r="CN57" s="359"/>
      <c r="CO57" s="343"/>
      <c r="CP57" s="410"/>
      <c r="CQ57" s="358"/>
      <c r="CR57" s="359"/>
      <c r="CS57" s="359"/>
      <c r="CT57" s="359"/>
      <c r="CU57" s="359"/>
      <c r="CV57" s="359"/>
      <c r="CW57" s="359"/>
      <c r="CX57" s="359"/>
      <c r="CY57" s="359"/>
      <c r="CZ57" s="359"/>
      <c r="DA57" s="359"/>
      <c r="DB57" s="359"/>
      <c r="DC57" s="361"/>
    </row>
    <row r="58" spans="1:107" ht="12.75">
      <c r="A58" s="104"/>
      <c r="B58" s="106" t="s">
        <v>405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79"/>
      <c r="AW58" s="59"/>
      <c r="AX58" s="59"/>
      <c r="AY58" s="59"/>
      <c r="AZ58" s="59"/>
      <c r="BA58" s="59"/>
      <c r="BB58" s="80"/>
      <c r="BC58" s="107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108"/>
      <c r="BO58" s="107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108"/>
      <c r="CB58" s="388"/>
      <c r="CC58" s="389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390"/>
      <c r="CP58" s="391"/>
      <c r="CQ58" s="107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109"/>
    </row>
    <row r="59" spans="1:107" ht="12.75">
      <c r="A59" s="110"/>
      <c r="B59" s="139" t="s">
        <v>406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12"/>
      <c r="AV59" s="67"/>
      <c r="AW59" s="68"/>
      <c r="AX59" s="68"/>
      <c r="AY59" s="68"/>
      <c r="AZ59" s="68"/>
      <c r="BA59" s="68"/>
      <c r="BB59" s="69"/>
      <c r="BC59" s="93">
        <v>1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94"/>
      <c r="BO59" s="93">
        <v>0</v>
      </c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94"/>
      <c r="CB59" s="388" t="s">
        <v>218</v>
      </c>
      <c r="CC59" s="389"/>
      <c r="CD59" s="72">
        <v>0</v>
      </c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390" t="s">
        <v>219</v>
      </c>
      <c r="CP59" s="391"/>
      <c r="CQ59" s="93">
        <v>1</v>
      </c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113"/>
    </row>
    <row r="60" spans="1:107" ht="12.75">
      <c r="A60" s="95" t="s">
        <v>408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74"/>
      <c r="AW60" s="75"/>
      <c r="AX60" s="75"/>
      <c r="AY60" s="75"/>
      <c r="AZ60" s="75"/>
      <c r="BA60" s="75"/>
      <c r="BB60" s="76"/>
      <c r="BC60" s="61" t="s">
        <v>308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3"/>
      <c r="BO60" s="61" t="s">
        <v>308</v>
      </c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3"/>
      <c r="CB60" s="383" t="s">
        <v>218</v>
      </c>
      <c r="CC60" s="384"/>
      <c r="CD60" s="62" t="s">
        <v>308</v>
      </c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385" t="s">
        <v>219</v>
      </c>
      <c r="CP60" s="386"/>
      <c r="CQ60" s="61" t="s">
        <v>308</v>
      </c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137"/>
    </row>
    <row r="61" spans="1:107" ht="12.75">
      <c r="A61" s="107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355"/>
      <c r="AW61" s="356"/>
      <c r="AX61" s="356"/>
      <c r="AY61" s="356"/>
      <c r="AZ61" s="356"/>
      <c r="BA61" s="356"/>
      <c r="BB61" s="357"/>
      <c r="BC61" s="358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60"/>
      <c r="BO61" s="358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60"/>
      <c r="CB61" s="408"/>
      <c r="CC61" s="409"/>
      <c r="CD61" s="359"/>
      <c r="CE61" s="359"/>
      <c r="CF61" s="359"/>
      <c r="CG61" s="359"/>
      <c r="CH61" s="359"/>
      <c r="CI61" s="359"/>
      <c r="CJ61" s="359"/>
      <c r="CK61" s="359"/>
      <c r="CL61" s="359"/>
      <c r="CM61" s="359"/>
      <c r="CN61" s="359"/>
      <c r="CO61" s="343"/>
      <c r="CP61" s="410"/>
      <c r="CQ61" s="358"/>
      <c r="CR61" s="359"/>
      <c r="CS61" s="359"/>
      <c r="CT61" s="359"/>
      <c r="CU61" s="359"/>
      <c r="CV61" s="359"/>
      <c r="CW61" s="359"/>
      <c r="CX61" s="359"/>
      <c r="CY61" s="359"/>
      <c r="CZ61" s="359"/>
      <c r="DA61" s="359"/>
      <c r="DB61" s="359"/>
      <c r="DC61" s="361"/>
    </row>
    <row r="62" spans="1:107" ht="12.75">
      <c r="A62" s="411" t="s">
        <v>404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3"/>
      <c r="AV62" s="355"/>
      <c r="AW62" s="356"/>
      <c r="AX62" s="356"/>
      <c r="AY62" s="356"/>
      <c r="AZ62" s="356"/>
      <c r="BA62" s="356"/>
      <c r="BB62" s="357"/>
      <c r="BC62" s="358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60"/>
      <c r="BO62" s="358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60"/>
      <c r="CB62" s="408"/>
      <c r="CC62" s="40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/>
      <c r="CN62" s="359"/>
      <c r="CO62" s="343"/>
      <c r="CP62" s="410"/>
      <c r="CQ62" s="358"/>
      <c r="CR62" s="359"/>
      <c r="CS62" s="359"/>
      <c r="CT62" s="359"/>
      <c r="CU62" s="359"/>
      <c r="CV62" s="359"/>
      <c r="CW62" s="359"/>
      <c r="CX62" s="359"/>
      <c r="CY62" s="359"/>
      <c r="CZ62" s="359"/>
      <c r="DA62" s="359"/>
      <c r="DB62" s="359"/>
      <c r="DC62" s="361"/>
    </row>
    <row r="63" spans="1:107" ht="12.75">
      <c r="A63" s="104"/>
      <c r="B63" s="106" t="s">
        <v>405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79"/>
      <c r="AW63" s="59"/>
      <c r="AX63" s="59"/>
      <c r="AY63" s="59"/>
      <c r="AZ63" s="59"/>
      <c r="BA63" s="59"/>
      <c r="BB63" s="80"/>
      <c r="BC63" s="107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108"/>
      <c r="BO63" s="107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108"/>
      <c r="CB63" s="388"/>
      <c r="CC63" s="389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390"/>
      <c r="CP63" s="391"/>
      <c r="CQ63" s="107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109"/>
    </row>
    <row r="64" spans="1:107" ht="12.75">
      <c r="A64" s="110"/>
      <c r="B64" s="139" t="s">
        <v>406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12"/>
      <c r="AV64" s="67"/>
      <c r="AW64" s="68"/>
      <c r="AX64" s="68"/>
      <c r="AY64" s="68"/>
      <c r="AZ64" s="68"/>
      <c r="BA64" s="68"/>
      <c r="BB64" s="69"/>
      <c r="BC64" s="93" t="s">
        <v>308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94"/>
      <c r="BO64" s="93" t="s">
        <v>308</v>
      </c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94"/>
      <c r="CB64" s="388" t="s">
        <v>218</v>
      </c>
      <c r="CC64" s="389"/>
      <c r="CD64" s="72" t="s">
        <v>308</v>
      </c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390" t="s">
        <v>219</v>
      </c>
      <c r="CP64" s="391"/>
      <c r="CQ64" s="93" t="s">
        <v>308</v>
      </c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113"/>
    </row>
    <row r="65" spans="1:107" ht="13.5" thickBot="1">
      <c r="A65" s="110"/>
      <c r="B65" s="139" t="s">
        <v>406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12"/>
      <c r="AV65" s="84"/>
      <c r="AW65" s="85"/>
      <c r="AX65" s="85"/>
      <c r="AY65" s="85"/>
      <c r="AZ65" s="85"/>
      <c r="BA65" s="85"/>
      <c r="BB65" s="117"/>
      <c r="BC65" s="118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20"/>
      <c r="BO65" s="118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20"/>
      <c r="CB65" s="414" t="s">
        <v>218</v>
      </c>
      <c r="CC65" s="415"/>
      <c r="CD65" s="416"/>
      <c r="CE65" s="416"/>
      <c r="CF65" s="416"/>
      <c r="CG65" s="416"/>
      <c r="CH65" s="416"/>
      <c r="CI65" s="416"/>
      <c r="CJ65" s="416"/>
      <c r="CK65" s="416"/>
      <c r="CL65" s="416"/>
      <c r="CM65" s="416"/>
      <c r="CN65" s="416"/>
      <c r="CO65" s="417" t="s">
        <v>219</v>
      </c>
      <c r="CP65" s="418"/>
      <c r="CQ65" s="118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21"/>
    </row>
    <row r="67" ht="12.75">
      <c r="DC67" s="58" t="s">
        <v>409</v>
      </c>
    </row>
    <row r="68" spans="1:107" ht="13.5" thickBot="1">
      <c r="A68" s="93">
        <v>1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94"/>
      <c r="AV68" s="61">
        <v>2</v>
      </c>
      <c r="AW68" s="62"/>
      <c r="AX68" s="62"/>
      <c r="AY68" s="62"/>
      <c r="AZ68" s="62"/>
      <c r="BA68" s="62"/>
      <c r="BB68" s="63"/>
      <c r="BC68" s="61">
        <v>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3"/>
      <c r="BO68" s="61">
        <v>4</v>
      </c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3"/>
      <c r="CB68" s="61">
        <v>5</v>
      </c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3"/>
      <c r="CQ68" s="61">
        <v>6</v>
      </c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3"/>
    </row>
    <row r="69" spans="1:107" ht="12.75">
      <c r="A69" s="95" t="s">
        <v>410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7"/>
      <c r="AW69" s="98"/>
      <c r="AX69" s="98"/>
      <c r="AY69" s="98"/>
      <c r="AZ69" s="98"/>
      <c r="BA69" s="98"/>
      <c r="BB69" s="99"/>
      <c r="BC69" s="100" t="s">
        <v>308</v>
      </c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2"/>
      <c r="BO69" s="100" t="s">
        <v>308</v>
      </c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2"/>
      <c r="CB69" s="402" t="s">
        <v>218</v>
      </c>
      <c r="CC69" s="403"/>
      <c r="CD69" s="101" t="s">
        <v>308</v>
      </c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404" t="s">
        <v>219</v>
      </c>
      <c r="CP69" s="405"/>
      <c r="CQ69" s="100" t="s">
        <v>308</v>
      </c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3"/>
    </row>
    <row r="70" spans="1:107" ht="12.75">
      <c r="A70" s="107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355"/>
      <c r="AW70" s="356"/>
      <c r="AX70" s="356"/>
      <c r="AY70" s="356"/>
      <c r="AZ70" s="356"/>
      <c r="BA70" s="356"/>
      <c r="BB70" s="357"/>
      <c r="BC70" s="358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60"/>
      <c r="BO70" s="358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60"/>
      <c r="CB70" s="408"/>
      <c r="CC70" s="409"/>
      <c r="CD70" s="359"/>
      <c r="CE70" s="359"/>
      <c r="CF70" s="359"/>
      <c r="CG70" s="359"/>
      <c r="CH70" s="359"/>
      <c r="CI70" s="359"/>
      <c r="CJ70" s="359"/>
      <c r="CK70" s="359"/>
      <c r="CL70" s="359"/>
      <c r="CM70" s="359"/>
      <c r="CN70" s="359"/>
      <c r="CO70" s="343"/>
      <c r="CP70" s="410"/>
      <c r="CQ70" s="358"/>
      <c r="CR70" s="359"/>
      <c r="CS70" s="359"/>
      <c r="CT70" s="359"/>
      <c r="CU70" s="359"/>
      <c r="CV70" s="359"/>
      <c r="CW70" s="359"/>
      <c r="CX70" s="359"/>
      <c r="CY70" s="359"/>
      <c r="CZ70" s="359"/>
      <c r="DA70" s="359"/>
      <c r="DB70" s="359"/>
      <c r="DC70" s="361"/>
    </row>
    <row r="71" spans="1:107" ht="12.75">
      <c r="A71" s="411" t="s">
        <v>404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355"/>
      <c r="AW71" s="356"/>
      <c r="AX71" s="356"/>
      <c r="AY71" s="356"/>
      <c r="AZ71" s="356"/>
      <c r="BA71" s="356"/>
      <c r="BB71" s="357"/>
      <c r="BC71" s="358"/>
      <c r="BD71" s="359"/>
      <c r="BE71" s="359"/>
      <c r="BF71" s="359"/>
      <c r="BG71" s="359"/>
      <c r="BH71" s="359"/>
      <c r="BI71" s="359"/>
      <c r="BJ71" s="359"/>
      <c r="BK71" s="359"/>
      <c r="BL71" s="359"/>
      <c r="BM71" s="359"/>
      <c r="BN71" s="360"/>
      <c r="BO71" s="358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60"/>
      <c r="CB71" s="408"/>
      <c r="CC71" s="409"/>
      <c r="CD71" s="359"/>
      <c r="CE71" s="359"/>
      <c r="CF71" s="359"/>
      <c r="CG71" s="359"/>
      <c r="CH71" s="359"/>
      <c r="CI71" s="359"/>
      <c r="CJ71" s="359"/>
      <c r="CK71" s="359"/>
      <c r="CL71" s="359"/>
      <c r="CM71" s="359"/>
      <c r="CN71" s="359"/>
      <c r="CO71" s="343"/>
      <c r="CP71" s="410"/>
      <c r="CQ71" s="358"/>
      <c r="CR71" s="359"/>
      <c r="CS71" s="359"/>
      <c r="CT71" s="359"/>
      <c r="CU71" s="359"/>
      <c r="CV71" s="359"/>
      <c r="CW71" s="359"/>
      <c r="CX71" s="359"/>
      <c r="CY71" s="359"/>
      <c r="CZ71" s="359"/>
      <c r="DA71" s="359"/>
      <c r="DB71" s="359"/>
      <c r="DC71" s="361"/>
    </row>
    <row r="72" spans="1:107" ht="12.75">
      <c r="A72" s="104"/>
      <c r="B72" s="106" t="s">
        <v>405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79"/>
      <c r="AW72" s="59"/>
      <c r="AX72" s="59"/>
      <c r="AY72" s="59"/>
      <c r="AZ72" s="59"/>
      <c r="BA72" s="59"/>
      <c r="BB72" s="80"/>
      <c r="BC72" s="107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108"/>
      <c r="BO72" s="107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108"/>
      <c r="CB72" s="388"/>
      <c r="CC72" s="389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390"/>
      <c r="CP72" s="391"/>
      <c r="CQ72" s="107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109"/>
    </row>
    <row r="73" spans="1:107" ht="12.75">
      <c r="A73" s="110"/>
      <c r="B73" s="139" t="s">
        <v>406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12"/>
      <c r="AV73" s="67"/>
      <c r="AW73" s="68"/>
      <c r="AX73" s="68"/>
      <c r="AY73" s="68"/>
      <c r="AZ73" s="68"/>
      <c r="BA73" s="68"/>
      <c r="BB73" s="69"/>
      <c r="BC73" s="93" t="s">
        <v>308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94"/>
      <c r="BO73" s="93" t="s">
        <v>308</v>
      </c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94"/>
      <c r="CB73" s="388" t="s">
        <v>218</v>
      </c>
      <c r="CC73" s="389"/>
      <c r="CD73" s="72" t="s">
        <v>308</v>
      </c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390" t="s">
        <v>219</v>
      </c>
      <c r="CP73" s="391"/>
      <c r="CQ73" s="93" t="s">
        <v>308</v>
      </c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113"/>
    </row>
    <row r="75" spans="1:107" ht="12.75">
      <c r="A75" s="348" t="s">
        <v>411</v>
      </c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8"/>
      <c r="BZ75" s="348"/>
      <c r="CA75" s="348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8"/>
      <c r="CQ75" s="348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</row>
    <row r="77" spans="1:107" ht="12.75">
      <c r="A77" s="93" t="s">
        <v>301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94"/>
      <c r="BC77" s="199" t="s">
        <v>412</v>
      </c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1"/>
      <c r="CD77" s="199" t="s">
        <v>413</v>
      </c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1"/>
    </row>
    <row r="78" spans="1:107" ht="12.75">
      <c r="A78" s="93" t="s">
        <v>304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94"/>
      <c r="AV78" s="87" t="s">
        <v>305</v>
      </c>
      <c r="AW78" s="88"/>
      <c r="AX78" s="88"/>
      <c r="AY78" s="88"/>
      <c r="AZ78" s="88"/>
      <c r="BA78" s="88"/>
      <c r="BB78" s="89"/>
      <c r="BC78" s="205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7"/>
      <c r="CD78" s="205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7"/>
    </row>
    <row r="79" spans="1:107" ht="13.5" thickBot="1">
      <c r="A79" s="93">
        <v>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94"/>
      <c r="AV79" s="61">
        <v>2</v>
      </c>
      <c r="AW79" s="62"/>
      <c r="AX79" s="62"/>
      <c r="AY79" s="62"/>
      <c r="AZ79" s="62"/>
      <c r="BA79" s="62"/>
      <c r="BB79" s="63"/>
      <c r="BC79" s="61">
        <v>3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3"/>
      <c r="CD79" s="61">
        <v>4</v>
      </c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3"/>
    </row>
    <row r="80" spans="1:107" ht="13.5" thickBot="1">
      <c r="A80" s="110"/>
      <c r="B80" s="139" t="s">
        <v>414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12"/>
      <c r="AV80" s="126" t="s">
        <v>336</v>
      </c>
      <c r="AW80" s="127"/>
      <c r="AX80" s="127"/>
      <c r="AY80" s="127"/>
      <c r="AZ80" s="127"/>
      <c r="BA80" s="127"/>
      <c r="BB80" s="128"/>
      <c r="BC80" s="129">
        <v>61755</v>
      </c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1"/>
      <c r="CD80" s="129">
        <v>65941</v>
      </c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2"/>
    </row>
    <row r="81" spans="1:107" ht="12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3"/>
      <c r="AV81" s="419"/>
      <c r="AW81" s="98"/>
      <c r="AX81" s="98"/>
      <c r="AY81" s="98"/>
      <c r="AZ81" s="98"/>
      <c r="BA81" s="98"/>
      <c r="BB81" s="99"/>
      <c r="BC81" s="107" t="s">
        <v>415</v>
      </c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108"/>
      <c r="CD81" s="107" t="s">
        <v>416</v>
      </c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108"/>
    </row>
    <row r="82" spans="1:107" ht="26.25" customHeight="1">
      <c r="A82" s="358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60"/>
      <c r="AV82" s="420"/>
      <c r="AW82" s="356"/>
      <c r="AX82" s="356"/>
      <c r="AY82" s="356"/>
      <c r="AZ82" s="356"/>
      <c r="BA82" s="356"/>
      <c r="BB82" s="357"/>
      <c r="BC82" s="90" t="s">
        <v>417</v>
      </c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2"/>
      <c r="BP82" s="90" t="s">
        <v>418</v>
      </c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2"/>
      <c r="CD82" s="90" t="s">
        <v>417</v>
      </c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2"/>
      <c r="CQ82" s="90" t="s">
        <v>418</v>
      </c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2"/>
    </row>
    <row r="83" spans="1:107" ht="13.5" thickBot="1">
      <c r="A83" s="107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108"/>
      <c r="AV83" s="420"/>
      <c r="AW83" s="356"/>
      <c r="AX83" s="356"/>
      <c r="AY83" s="356"/>
      <c r="AZ83" s="356"/>
      <c r="BA83" s="356"/>
      <c r="BB83" s="357"/>
      <c r="BC83" s="199">
        <v>3</v>
      </c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1"/>
      <c r="BP83" s="199">
        <v>4</v>
      </c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1"/>
      <c r="CD83" s="199">
        <v>5</v>
      </c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1"/>
      <c r="CQ83" s="199">
        <v>6</v>
      </c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1"/>
    </row>
    <row r="84" spans="1:107" ht="12.75">
      <c r="A84" s="114"/>
      <c r="B84" s="135" t="s">
        <v>419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16"/>
      <c r="AV84" s="97" t="s">
        <v>175</v>
      </c>
      <c r="AW84" s="98"/>
      <c r="AX84" s="98"/>
      <c r="AY84" s="98"/>
      <c r="AZ84" s="98"/>
      <c r="BA84" s="98"/>
      <c r="BB84" s="99"/>
      <c r="BC84" s="100" t="s">
        <v>308</v>
      </c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2"/>
      <c r="BP84" s="100" t="s">
        <v>308</v>
      </c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2"/>
      <c r="CD84" s="100" t="s">
        <v>308</v>
      </c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2"/>
      <c r="CQ84" s="100" t="s">
        <v>308</v>
      </c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3"/>
    </row>
    <row r="85" spans="1:107" ht="12.75">
      <c r="A85" s="104"/>
      <c r="B85" s="105" t="s">
        <v>420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421"/>
      <c r="AV85" s="79"/>
      <c r="AW85" s="59"/>
      <c r="AX85" s="59"/>
      <c r="AY85" s="59"/>
      <c r="AZ85" s="59"/>
      <c r="BA85" s="59"/>
      <c r="BB85" s="80"/>
      <c r="BC85" s="107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108"/>
      <c r="BP85" s="107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108"/>
      <c r="CD85" s="107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108"/>
      <c r="CQ85" s="107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109"/>
    </row>
    <row r="86" spans="1:107" ht="12.75">
      <c r="A86" s="110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12"/>
      <c r="AV86" s="67"/>
      <c r="AW86" s="68"/>
      <c r="AX86" s="68"/>
      <c r="AY86" s="68"/>
      <c r="AZ86" s="68"/>
      <c r="BA86" s="68"/>
      <c r="BB86" s="69"/>
      <c r="BC86" s="9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9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94"/>
      <c r="CD86" s="9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94"/>
      <c r="CQ86" s="9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113"/>
    </row>
    <row r="87" spans="1:107" ht="12.75">
      <c r="A87" s="110"/>
      <c r="B87" s="139" t="s">
        <v>421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12"/>
      <c r="AV87" s="67" t="s">
        <v>193</v>
      </c>
      <c r="AW87" s="68"/>
      <c r="AX87" s="68"/>
      <c r="AY87" s="68"/>
      <c r="AZ87" s="68"/>
      <c r="BA87" s="68"/>
      <c r="BB87" s="69"/>
      <c r="BC87" s="93" t="s">
        <v>308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93" t="s">
        <v>308</v>
      </c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94"/>
      <c r="CD87" s="93" t="s">
        <v>308</v>
      </c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94"/>
      <c r="CQ87" s="93" t="s">
        <v>308</v>
      </c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113"/>
    </row>
    <row r="88" spans="1:107" ht="12.75">
      <c r="A88" s="114"/>
      <c r="B88" s="116"/>
      <c r="C88" s="116"/>
      <c r="D88" s="116"/>
      <c r="E88" s="116"/>
      <c r="F88" s="135" t="s">
        <v>177</v>
      </c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16"/>
      <c r="AV88" s="74"/>
      <c r="AW88" s="75"/>
      <c r="AX88" s="75"/>
      <c r="AY88" s="75"/>
      <c r="AZ88" s="75"/>
      <c r="BA88" s="75"/>
      <c r="BB88" s="76"/>
      <c r="BC88" s="61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3"/>
      <c r="BP88" s="61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3"/>
      <c r="CD88" s="61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3"/>
      <c r="CQ88" s="61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137"/>
    </row>
    <row r="89" spans="1:107" ht="12.7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6"/>
      <c r="AV89" s="79"/>
      <c r="AW89" s="59"/>
      <c r="AX89" s="59"/>
      <c r="AY89" s="59"/>
      <c r="AZ89" s="59"/>
      <c r="BA89" s="59"/>
      <c r="BB89" s="80"/>
      <c r="BC89" s="107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108"/>
      <c r="BP89" s="107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108"/>
      <c r="CD89" s="107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108"/>
      <c r="CQ89" s="107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109"/>
    </row>
    <row r="90" spans="1:107" ht="12.75">
      <c r="A90" s="110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12"/>
      <c r="AV90" s="67"/>
      <c r="AW90" s="68"/>
      <c r="AX90" s="68"/>
      <c r="AY90" s="68"/>
      <c r="AZ90" s="68"/>
      <c r="BA90" s="68"/>
      <c r="BB90" s="69"/>
      <c r="BC90" s="9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9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94"/>
      <c r="CD90" s="9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94"/>
      <c r="CQ90" s="9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113"/>
    </row>
    <row r="91" spans="1:107" ht="13.5" thickBot="1">
      <c r="A91" s="110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12"/>
      <c r="AV91" s="84"/>
      <c r="AW91" s="85"/>
      <c r="AX91" s="85"/>
      <c r="AY91" s="85"/>
      <c r="AZ91" s="85"/>
      <c r="BA91" s="85"/>
      <c r="BB91" s="117"/>
      <c r="BC91" s="118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8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20"/>
      <c r="CD91" s="118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20"/>
      <c r="CQ91" s="118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21"/>
    </row>
    <row r="94" spans="1:107" ht="12.75">
      <c r="A94" s="54" t="s">
        <v>422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341"/>
      <c r="AA94" s="72" t="s">
        <v>423</v>
      </c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341"/>
      <c r="BD94" s="54" t="s">
        <v>424</v>
      </c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341"/>
      <c r="CI94" s="72" t="s">
        <v>425</v>
      </c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</row>
    <row r="95" spans="15:107" s="213" customFormat="1" ht="11.25">
      <c r="O95" s="354" t="s">
        <v>426</v>
      </c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422"/>
      <c r="AA95" s="354" t="s">
        <v>427</v>
      </c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354"/>
      <c r="AR95" s="354"/>
      <c r="AS95" s="354"/>
      <c r="AT95" s="354"/>
      <c r="AU95" s="354"/>
      <c r="AV95" s="422"/>
      <c r="BW95" s="354" t="s">
        <v>426</v>
      </c>
      <c r="BX95" s="354"/>
      <c r="BY95" s="354"/>
      <c r="BZ95" s="354"/>
      <c r="CA95" s="354"/>
      <c r="CB95" s="354"/>
      <c r="CC95" s="354"/>
      <c r="CD95" s="354"/>
      <c r="CE95" s="354"/>
      <c r="CF95" s="354"/>
      <c r="CG95" s="354"/>
      <c r="CH95" s="422"/>
      <c r="CI95" s="354" t="s">
        <v>427</v>
      </c>
      <c r="CJ95" s="354"/>
      <c r="CK95" s="354"/>
      <c r="CL95" s="354"/>
      <c r="CM95" s="354"/>
      <c r="CN95" s="354"/>
      <c r="CO95" s="354"/>
      <c r="CP95" s="354"/>
      <c r="CQ95" s="354"/>
      <c r="CR95" s="354"/>
      <c r="CS95" s="354"/>
      <c r="CT95" s="354"/>
      <c r="CU95" s="354"/>
      <c r="CV95" s="354"/>
      <c r="CW95" s="354"/>
      <c r="CX95" s="354"/>
      <c r="CY95" s="354"/>
      <c r="CZ95" s="354"/>
      <c r="DA95" s="354"/>
      <c r="DB95" s="354"/>
      <c r="DC95" s="354"/>
    </row>
  </sheetData>
  <mergeCells count="369">
    <mergeCell ref="O95:Y95"/>
    <mergeCell ref="AA95:AU95"/>
    <mergeCell ref="BW95:CG95"/>
    <mergeCell ref="CI95:DC95"/>
    <mergeCell ref="CD91:CP91"/>
    <mergeCell ref="CQ91:DC91"/>
    <mergeCell ref="O94:Y94"/>
    <mergeCell ref="AA94:AU94"/>
    <mergeCell ref="BW94:CG94"/>
    <mergeCell ref="CI94:DC94"/>
    <mergeCell ref="B91:AT91"/>
    <mergeCell ref="AV91:BB91"/>
    <mergeCell ref="BC91:BO91"/>
    <mergeCell ref="BP91:CC91"/>
    <mergeCell ref="CD88:CP89"/>
    <mergeCell ref="CQ88:DC89"/>
    <mergeCell ref="B89:AT89"/>
    <mergeCell ref="B90:AT90"/>
    <mergeCell ref="AV90:BB90"/>
    <mergeCell ref="BC90:BO90"/>
    <mergeCell ref="BP90:CC90"/>
    <mergeCell ref="CD90:CP90"/>
    <mergeCell ref="CQ90:DC90"/>
    <mergeCell ref="F88:AT88"/>
    <mergeCell ref="AV88:BB89"/>
    <mergeCell ref="BC88:BO89"/>
    <mergeCell ref="BP88:CC89"/>
    <mergeCell ref="CD86:CP86"/>
    <mergeCell ref="CQ86:DC86"/>
    <mergeCell ref="B87:AT87"/>
    <mergeCell ref="AV87:BB87"/>
    <mergeCell ref="BC87:BO87"/>
    <mergeCell ref="BP87:CC87"/>
    <mergeCell ref="CD87:CP87"/>
    <mergeCell ref="CQ87:DC87"/>
    <mergeCell ref="B86:AT86"/>
    <mergeCell ref="AV86:BB86"/>
    <mergeCell ref="BC86:BO86"/>
    <mergeCell ref="BP86:CC86"/>
    <mergeCell ref="CD83:CP83"/>
    <mergeCell ref="CQ83:DC83"/>
    <mergeCell ref="B84:AT84"/>
    <mergeCell ref="AV84:BB85"/>
    <mergeCell ref="BC84:BO85"/>
    <mergeCell ref="BP84:CC85"/>
    <mergeCell ref="CD84:CP85"/>
    <mergeCell ref="CQ84:DC85"/>
    <mergeCell ref="B85:AU85"/>
    <mergeCell ref="A81:AU83"/>
    <mergeCell ref="AV81:BB83"/>
    <mergeCell ref="BC81:CC81"/>
    <mergeCell ref="CD81:DC81"/>
    <mergeCell ref="BC82:BO82"/>
    <mergeCell ref="BP82:CC82"/>
    <mergeCell ref="CD82:CP82"/>
    <mergeCell ref="CQ82:DC82"/>
    <mergeCell ref="BC83:BO83"/>
    <mergeCell ref="BP83:CC83"/>
    <mergeCell ref="B80:AT80"/>
    <mergeCell ref="AV80:BB80"/>
    <mergeCell ref="BC80:CC80"/>
    <mergeCell ref="CD80:DC80"/>
    <mergeCell ref="A79:AU79"/>
    <mergeCell ref="AV79:BB79"/>
    <mergeCell ref="BC79:CC79"/>
    <mergeCell ref="CD79:DC79"/>
    <mergeCell ref="CO73:CP73"/>
    <mergeCell ref="CQ73:DC73"/>
    <mergeCell ref="A75:DC75"/>
    <mergeCell ref="A77:BB77"/>
    <mergeCell ref="BC77:CC78"/>
    <mergeCell ref="CD77:DC78"/>
    <mergeCell ref="A78:AU78"/>
    <mergeCell ref="AV78:BB78"/>
    <mergeCell ref="BC73:BN73"/>
    <mergeCell ref="BO73:CA73"/>
    <mergeCell ref="CB73:CC73"/>
    <mergeCell ref="CD73:CN73"/>
    <mergeCell ref="A70:AU70"/>
    <mergeCell ref="A71:AU71"/>
    <mergeCell ref="B73:AT73"/>
    <mergeCell ref="AV73:BB73"/>
    <mergeCell ref="CB68:CP68"/>
    <mergeCell ref="CQ68:DC68"/>
    <mergeCell ref="A69:AU69"/>
    <mergeCell ref="AV69:BB72"/>
    <mergeCell ref="BC69:BN72"/>
    <mergeCell ref="BO69:CA72"/>
    <mergeCell ref="CB69:CC72"/>
    <mergeCell ref="CD69:CN72"/>
    <mergeCell ref="CO69:CP72"/>
    <mergeCell ref="CQ69:DC72"/>
    <mergeCell ref="A68:AU68"/>
    <mergeCell ref="AV68:BB68"/>
    <mergeCell ref="BC68:BN68"/>
    <mergeCell ref="BO68:CA68"/>
    <mergeCell ref="CB65:CC65"/>
    <mergeCell ref="CD65:CN65"/>
    <mergeCell ref="CO65:CP65"/>
    <mergeCell ref="CQ65:DC65"/>
    <mergeCell ref="B65:AT65"/>
    <mergeCell ref="AV65:BB65"/>
    <mergeCell ref="BC65:BN65"/>
    <mergeCell ref="BO65:CA65"/>
    <mergeCell ref="CB64:CC64"/>
    <mergeCell ref="CD64:CN64"/>
    <mergeCell ref="CO64:CP64"/>
    <mergeCell ref="CQ64:DC64"/>
    <mergeCell ref="B64:AT64"/>
    <mergeCell ref="AV64:BB64"/>
    <mergeCell ref="BC64:BN64"/>
    <mergeCell ref="BO64:CA64"/>
    <mergeCell ref="CB60:CC63"/>
    <mergeCell ref="CD60:CN63"/>
    <mergeCell ref="CO60:CP63"/>
    <mergeCell ref="CQ60:DC63"/>
    <mergeCell ref="A60:AU60"/>
    <mergeCell ref="AV60:BB63"/>
    <mergeCell ref="BC60:BN63"/>
    <mergeCell ref="BO60:CA63"/>
    <mergeCell ref="A61:AU61"/>
    <mergeCell ref="A62:AU62"/>
    <mergeCell ref="CB59:CC59"/>
    <mergeCell ref="CD59:CN59"/>
    <mergeCell ref="CO59:CP59"/>
    <mergeCell ref="CQ59:DC59"/>
    <mergeCell ref="B59:AT59"/>
    <mergeCell ref="AV59:BB59"/>
    <mergeCell ref="BC59:BN59"/>
    <mergeCell ref="BO59:CA59"/>
    <mergeCell ref="CQ54:DC58"/>
    <mergeCell ref="A55:AU55"/>
    <mergeCell ref="A56:AU56"/>
    <mergeCell ref="A57:AU57"/>
    <mergeCell ref="CD53:CN53"/>
    <mergeCell ref="CO53:CP53"/>
    <mergeCell ref="CQ53:DC53"/>
    <mergeCell ref="A54:AU54"/>
    <mergeCell ref="AV54:BB58"/>
    <mergeCell ref="BC54:BN58"/>
    <mergeCell ref="BO54:CA58"/>
    <mergeCell ref="CB54:CC58"/>
    <mergeCell ref="CD54:CN58"/>
    <mergeCell ref="CO54:CP58"/>
    <mergeCell ref="AV53:BB53"/>
    <mergeCell ref="BC53:BN53"/>
    <mergeCell ref="BO53:CA53"/>
    <mergeCell ref="CB53:CC53"/>
    <mergeCell ref="A49:AU49"/>
    <mergeCell ref="A50:AU50"/>
    <mergeCell ref="A51:AU51"/>
    <mergeCell ref="B53:AT53"/>
    <mergeCell ref="CB47:CP47"/>
    <mergeCell ref="CQ47:DC47"/>
    <mergeCell ref="A48:AU48"/>
    <mergeCell ref="AV48:BB52"/>
    <mergeCell ref="BC48:BN52"/>
    <mergeCell ref="BO48:CA52"/>
    <mergeCell ref="CB48:CC52"/>
    <mergeCell ref="CD48:CN52"/>
    <mergeCell ref="CO48:CP52"/>
    <mergeCell ref="CQ48:DC52"/>
    <mergeCell ref="A47:AU47"/>
    <mergeCell ref="AV47:BB47"/>
    <mergeCell ref="BC47:BN47"/>
    <mergeCell ref="BO47:CA47"/>
    <mergeCell ref="A43:DC43"/>
    <mergeCell ref="A45:BB45"/>
    <mergeCell ref="BC45:BN46"/>
    <mergeCell ref="BO45:CA46"/>
    <mergeCell ref="CB45:CP46"/>
    <mergeCell ref="CQ45:DC46"/>
    <mergeCell ref="A46:AU46"/>
    <mergeCell ref="AV46:BB46"/>
    <mergeCell ref="CS40:CT40"/>
    <mergeCell ref="CU40:DA40"/>
    <mergeCell ref="B41:AI41"/>
    <mergeCell ref="AK41:AQ41"/>
    <mergeCell ref="AR41:BB41"/>
    <mergeCell ref="BC41:BO41"/>
    <mergeCell ref="BP41:CB41"/>
    <mergeCell ref="CC41:CR41"/>
    <mergeCell ref="CS41:DC41"/>
    <mergeCell ref="BP40:CB40"/>
    <mergeCell ref="CC40:CD40"/>
    <mergeCell ref="CE40:CP40"/>
    <mergeCell ref="CQ40:CR40"/>
    <mergeCell ref="B40:AI40"/>
    <mergeCell ref="AK40:AQ40"/>
    <mergeCell ref="AR40:BB40"/>
    <mergeCell ref="BC40:BO40"/>
    <mergeCell ref="DB38:DC38"/>
    <mergeCell ref="B39:AI39"/>
    <mergeCell ref="AK39:AQ39"/>
    <mergeCell ref="AR39:BB39"/>
    <mergeCell ref="BC39:BO39"/>
    <mergeCell ref="BP39:CB39"/>
    <mergeCell ref="CC39:CD39"/>
    <mergeCell ref="CE39:CP39"/>
    <mergeCell ref="CQ39:CR39"/>
    <mergeCell ref="CV39:DB39"/>
    <mergeCell ref="CE38:CP38"/>
    <mergeCell ref="CQ38:CR38"/>
    <mergeCell ref="CS38:CT38"/>
    <mergeCell ref="CU38:DA38"/>
    <mergeCell ref="BA38:BB38"/>
    <mergeCell ref="BC38:BO38"/>
    <mergeCell ref="BP38:CB38"/>
    <mergeCell ref="CC38:CD38"/>
    <mergeCell ref="D38:AJ38"/>
    <mergeCell ref="AK38:AQ38"/>
    <mergeCell ref="AR38:AS38"/>
    <mergeCell ref="AT38:AZ38"/>
    <mergeCell ref="CC37:CR37"/>
    <mergeCell ref="CS37:CT37"/>
    <mergeCell ref="CU37:DA37"/>
    <mergeCell ref="DB37:DC37"/>
    <mergeCell ref="AT37:AZ37"/>
    <mergeCell ref="BA37:BB37"/>
    <mergeCell ref="BC37:BO37"/>
    <mergeCell ref="BP37:CB37"/>
    <mergeCell ref="D36:AI36"/>
    <mergeCell ref="D37:AI37"/>
    <mergeCell ref="AK37:AQ37"/>
    <mergeCell ref="AR37:AS37"/>
    <mergeCell ref="CC35:CR36"/>
    <mergeCell ref="CS35:CT36"/>
    <mergeCell ref="CU35:DA36"/>
    <mergeCell ref="DB35:DC36"/>
    <mergeCell ref="BP34:CB34"/>
    <mergeCell ref="CC34:CR34"/>
    <mergeCell ref="CS34:DC34"/>
    <mergeCell ref="B35:AI35"/>
    <mergeCell ref="AK35:AQ36"/>
    <mergeCell ref="AR35:AS36"/>
    <mergeCell ref="AT35:AZ36"/>
    <mergeCell ref="BA35:BB36"/>
    <mergeCell ref="BC35:BO36"/>
    <mergeCell ref="BP35:CB36"/>
    <mergeCell ref="B34:AI34"/>
    <mergeCell ref="AK34:AQ34"/>
    <mergeCell ref="AR34:BB34"/>
    <mergeCell ref="BC34:BO34"/>
    <mergeCell ref="BP32:CB32"/>
    <mergeCell ref="CC32:CR32"/>
    <mergeCell ref="CS32:DC32"/>
    <mergeCell ref="D33:AJ33"/>
    <mergeCell ref="AK33:AQ33"/>
    <mergeCell ref="AR33:BB33"/>
    <mergeCell ref="BC33:BO33"/>
    <mergeCell ref="BP33:CB33"/>
    <mergeCell ref="CC33:CR33"/>
    <mergeCell ref="CS33:DC33"/>
    <mergeCell ref="D32:AI32"/>
    <mergeCell ref="AK32:AQ32"/>
    <mergeCell ref="AR32:BB32"/>
    <mergeCell ref="BC32:BO32"/>
    <mergeCell ref="CS29:DC29"/>
    <mergeCell ref="B30:AI30"/>
    <mergeCell ref="AK30:AQ31"/>
    <mergeCell ref="AR30:BB31"/>
    <mergeCell ref="BC30:BO31"/>
    <mergeCell ref="BP30:CB31"/>
    <mergeCell ref="CC30:CR31"/>
    <mergeCell ref="CS30:DC31"/>
    <mergeCell ref="D31:AI31"/>
    <mergeCell ref="BP29:CB29"/>
    <mergeCell ref="CC29:CD29"/>
    <mergeCell ref="CE29:CP29"/>
    <mergeCell ref="CQ29:CR29"/>
    <mergeCell ref="B29:AI29"/>
    <mergeCell ref="AK29:AQ29"/>
    <mergeCell ref="AR29:BB29"/>
    <mergeCell ref="BC29:BO29"/>
    <mergeCell ref="CS26:DC26"/>
    <mergeCell ref="A28:AJ28"/>
    <mergeCell ref="AK28:AQ28"/>
    <mergeCell ref="AR28:BB28"/>
    <mergeCell ref="BC28:BO28"/>
    <mergeCell ref="BP28:CB28"/>
    <mergeCell ref="CC28:CR28"/>
    <mergeCell ref="CS28:DC28"/>
    <mergeCell ref="BP26:CB26"/>
    <mergeCell ref="CC26:CD26"/>
    <mergeCell ref="CE26:CP26"/>
    <mergeCell ref="CQ26:CR26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CS18:DC20"/>
    <mergeCell ref="K19:Z19"/>
    <mergeCell ref="B20:AI20"/>
    <mergeCell ref="B21:AI21"/>
    <mergeCell ref="AK21:AQ21"/>
    <mergeCell ref="AR21:BB21"/>
    <mergeCell ref="BC21:BO21"/>
    <mergeCell ref="BP21:CB21"/>
    <mergeCell ref="CC21:CR21"/>
    <mergeCell ref="CS21:DC21"/>
    <mergeCell ref="BP17:CB17"/>
    <mergeCell ref="CC17:CR17"/>
    <mergeCell ref="CS17:DC17"/>
    <mergeCell ref="N18:R18"/>
    <mergeCell ref="S18:U18"/>
    <mergeCell ref="AK18:AQ20"/>
    <mergeCell ref="AR18:BB20"/>
    <mergeCell ref="BC18:BO20"/>
    <mergeCell ref="BP18:CB20"/>
    <mergeCell ref="CC18:CR20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65"/>
  <sheetViews>
    <sheetView workbookViewId="0" topLeftCell="A1">
      <selection activeCell="ED23" sqref="ED23"/>
    </sheetView>
  </sheetViews>
  <sheetFormatPr defaultColWidth="9.00390625" defaultRowHeight="12.75"/>
  <cols>
    <col min="1" max="16384" width="0.875" style="54" customWidth="1"/>
  </cols>
  <sheetData>
    <row r="1" spans="66:107" ht="34.5" customHeight="1">
      <c r="BN1" s="344" t="s">
        <v>357</v>
      </c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</row>
    <row r="2" spans="1:107" ht="15.75">
      <c r="A2" s="57" t="s">
        <v>428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48:107" ht="13.5" thickBot="1">
      <c r="AV3" s="345"/>
      <c r="AZ3" s="346"/>
      <c r="BA3" s="347" t="s">
        <v>359</v>
      </c>
      <c r="BB3" s="59"/>
      <c r="BC3" s="59"/>
      <c r="BD3" s="59"/>
      <c r="BE3" s="345" t="s">
        <v>122</v>
      </c>
      <c r="BF3" s="345"/>
      <c r="BG3" s="345"/>
      <c r="CL3" s="61" t="s">
        <v>123</v>
      </c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3"/>
    </row>
    <row r="4" spans="87:107" ht="12.75">
      <c r="CI4" s="58" t="s">
        <v>429</v>
      </c>
      <c r="CL4" s="64" t="s">
        <v>430</v>
      </c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6"/>
    </row>
    <row r="5" spans="87:107" ht="12.75">
      <c r="CI5" s="58" t="s">
        <v>126</v>
      </c>
      <c r="CL5" s="67" t="s">
        <v>127</v>
      </c>
      <c r="CM5" s="68"/>
      <c r="CN5" s="68"/>
      <c r="CO5" s="68"/>
      <c r="CP5" s="68"/>
      <c r="CQ5" s="69"/>
      <c r="CR5" s="70" t="s">
        <v>128</v>
      </c>
      <c r="CS5" s="68"/>
      <c r="CT5" s="68"/>
      <c r="CU5" s="68"/>
      <c r="CV5" s="68"/>
      <c r="CW5" s="69"/>
      <c r="CX5" s="70" t="s">
        <v>129</v>
      </c>
      <c r="CY5" s="68"/>
      <c r="CZ5" s="68"/>
      <c r="DA5" s="68"/>
      <c r="DB5" s="68"/>
      <c r="DC5" s="71"/>
    </row>
    <row r="6" spans="1:107" ht="12.75">
      <c r="A6" s="54" t="s">
        <v>130</v>
      </c>
      <c r="N6" s="72" t="s">
        <v>362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CI6" s="58" t="s">
        <v>132</v>
      </c>
      <c r="CL6" s="67" t="s">
        <v>133</v>
      </c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71"/>
    </row>
    <row r="7" spans="1:107" ht="12.75">
      <c r="A7" s="54" t="s">
        <v>134</v>
      </c>
      <c r="CI7" s="58" t="s">
        <v>135</v>
      </c>
      <c r="CL7" s="67" t="s">
        <v>136</v>
      </c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71"/>
    </row>
    <row r="8" spans="1:107" ht="12.75">
      <c r="A8" s="54" t="s">
        <v>137</v>
      </c>
      <c r="S8" s="72" t="s">
        <v>363</v>
      </c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CI8" s="58" t="s">
        <v>139</v>
      </c>
      <c r="CL8" s="67" t="s">
        <v>140</v>
      </c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71"/>
    </row>
    <row r="9" spans="1:107" ht="12.75">
      <c r="A9" s="54" t="s">
        <v>141</v>
      </c>
      <c r="BA9" s="73" t="s">
        <v>364</v>
      </c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CL9" s="74" t="s">
        <v>143</v>
      </c>
      <c r="CM9" s="75"/>
      <c r="CN9" s="75"/>
      <c r="CO9" s="75"/>
      <c r="CP9" s="75"/>
      <c r="CQ9" s="75"/>
      <c r="CR9" s="75"/>
      <c r="CS9" s="75"/>
      <c r="CT9" s="76"/>
      <c r="CU9" s="77" t="s">
        <v>144</v>
      </c>
      <c r="CV9" s="75"/>
      <c r="CW9" s="75"/>
      <c r="CX9" s="75"/>
      <c r="CY9" s="75"/>
      <c r="CZ9" s="75"/>
      <c r="DA9" s="75"/>
      <c r="DB9" s="75"/>
      <c r="DC9" s="78"/>
    </row>
    <row r="10" spans="1:107" ht="12.75">
      <c r="A10" s="72" t="s">
        <v>365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CI10" s="58" t="s">
        <v>145</v>
      </c>
      <c r="CL10" s="79"/>
      <c r="CM10" s="59"/>
      <c r="CN10" s="59"/>
      <c r="CO10" s="59"/>
      <c r="CP10" s="59"/>
      <c r="CQ10" s="59"/>
      <c r="CR10" s="59"/>
      <c r="CS10" s="59"/>
      <c r="CT10" s="80"/>
      <c r="CU10" s="81"/>
      <c r="CV10" s="59"/>
      <c r="CW10" s="59"/>
      <c r="CX10" s="59"/>
      <c r="CY10" s="59"/>
      <c r="CZ10" s="59"/>
      <c r="DA10" s="59"/>
      <c r="DB10" s="59"/>
      <c r="DC10" s="82"/>
    </row>
    <row r="11" spans="1:107" ht="13.5" thickBot="1">
      <c r="A11" s="54" t="s">
        <v>146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CI11" s="58" t="s">
        <v>147</v>
      </c>
      <c r="CL11" s="84" t="s">
        <v>148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6"/>
    </row>
    <row r="12" ht="9" customHeight="1"/>
    <row r="13" spans="1:107" ht="12.75">
      <c r="A13" s="93" t="s">
        <v>301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94"/>
      <c r="BP13" s="423" t="s">
        <v>344</v>
      </c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5"/>
      <c r="CG13" s="423" t="s">
        <v>303</v>
      </c>
      <c r="CH13" s="424"/>
      <c r="CI13" s="424"/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4"/>
      <c r="DC13" s="425"/>
    </row>
    <row r="14" spans="1:107" ht="12.75">
      <c r="A14" s="93" t="s">
        <v>304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94"/>
      <c r="BF14" s="93" t="s">
        <v>305</v>
      </c>
      <c r="BG14" s="73"/>
      <c r="BH14" s="73"/>
      <c r="BI14" s="73"/>
      <c r="BJ14" s="73"/>
      <c r="BK14" s="73"/>
      <c r="BL14" s="73"/>
      <c r="BM14" s="73"/>
      <c r="BN14" s="73"/>
      <c r="BO14" s="73"/>
      <c r="BP14" s="426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8"/>
      <c r="CG14" s="426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8"/>
    </row>
    <row r="15" spans="1:107" ht="12" customHeight="1" thickBot="1">
      <c r="A15" s="93">
        <v>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94"/>
      <c r="BF15" s="61">
        <v>2</v>
      </c>
      <c r="BG15" s="62"/>
      <c r="BH15" s="62"/>
      <c r="BI15" s="62"/>
      <c r="BJ15" s="62"/>
      <c r="BK15" s="62"/>
      <c r="BL15" s="62"/>
      <c r="BM15" s="62"/>
      <c r="BN15" s="62"/>
      <c r="BO15" s="63"/>
      <c r="BP15" s="61">
        <v>3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3"/>
      <c r="CG15" s="61">
        <v>4</v>
      </c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3"/>
    </row>
    <row r="16" spans="1:107" ht="12.75">
      <c r="A16" s="110"/>
      <c r="B16" s="429" t="s">
        <v>431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112"/>
      <c r="BF16" s="64" t="s">
        <v>307</v>
      </c>
      <c r="BG16" s="65"/>
      <c r="BH16" s="65"/>
      <c r="BI16" s="65"/>
      <c r="BJ16" s="65"/>
      <c r="BK16" s="65"/>
      <c r="BL16" s="65"/>
      <c r="BM16" s="65"/>
      <c r="BN16" s="65"/>
      <c r="BO16" s="369"/>
      <c r="BP16" s="370">
        <v>12488</v>
      </c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2"/>
      <c r="CG16" s="370" t="s">
        <v>308</v>
      </c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7"/>
    </row>
    <row r="17" spans="1:107" ht="12.75">
      <c r="A17" s="110"/>
      <c r="B17" s="429" t="s">
        <v>432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112"/>
      <c r="BF17" s="74" t="s">
        <v>315</v>
      </c>
      <c r="BG17" s="75"/>
      <c r="BH17" s="75"/>
      <c r="BI17" s="75"/>
      <c r="BJ17" s="75"/>
      <c r="BK17" s="75"/>
      <c r="BL17" s="75"/>
      <c r="BM17" s="75"/>
      <c r="BN17" s="75"/>
      <c r="BO17" s="76"/>
      <c r="BP17" s="61">
        <v>3706533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3"/>
      <c r="CG17" s="61" t="s">
        <v>308</v>
      </c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137"/>
    </row>
    <row r="18" spans="1:107" ht="12.75">
      <c r="A18" s="110"/>
      <c r="B18" s="139" t="s">
        <v>433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12"/>
      <c r="BF18" s="79"/>
      <c r="BG18" s="59"/>
      <c r="BH18" s="59"/>
      <c r="BI18" s="59"/>
      <c r="BJ18" s="59"/>
      <c r="BK18" s="59"/>
      <c r="BL18" s="59"/>
      <c r="BM18" s="59"/>
      <c r="BN18" s="59"/>
      <c r="BO18" s="80"/>
      <c r="BP18" s="107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08"/>
      <c r="CG18" s="107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109"/>
    </row>
    <row r="19" spans="1:107" ht="12.75">
      <c r="A19" s="110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12"/>
      <c r="BF19" s="67" t="s">
        <v>308</v>
      </c>
      <c r="BG19" s="68"/>
      <c r="BH19" s="68"/>
      <c r="BI19" s="68"/>
      <c r="BJ19" s="68"/>
      <c r="BK19" s="68"/>
      <c r="BL19" s="68"/>
      <c r="BM19" s="68"/>
      <c r="BN19" s="68"/>
      <c r="BO19" s="69"/>
      <c r="BP19" s="9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94"/>
      <c r="CG19" s="9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113"/>
    </row>
    <row r="20" spans="1:107" ht="12.75">
      <c r="A20" s="11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12"/>
      <c r="BF20" s="67" t="s">
        <v>308</v>
      </c>
      <c r="BG20" s="68"/>
      <c r="BH20" s="68"/>
      <c r="BI20" s="68"/>
      <c r="BJ20" s="68"/>
      <c r="BK20" s="68"/>
      <c r="BL20" s="68"/>
      <c r="BM20" s="68"/>
      <c r="BN20" s="68"/>
      <c r="BO20" s="69"/>
      <c r="BP20" s="9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94"/>
      <c r="CG20" s="9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113"/>
    </row>
    <row r="21" spans="1:107" ht="12.75">
      <c r="A21" s="110"/>
      <c r="B21" s="139" t="s">
        <v>327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12"/>
      <c r="BF21" s="67" t="s">
        <v>321</v>
      </c>
      <c r="BG21" s="68"/>
      <c r="BH21" s="68"/>
      <c r="BI21" s="68"/>
      <c r="BJ21" s="68"/>
      <c r="BK21" s="68"/>
      <c r="BL21" s="68"/>
      <c r="BM21" s="68"/>
      <c r="BN21" s="68"/>
      <c r="BO21" s="69"/>
      <c r="BP21" s="93">
        <v>2318</v>
      </c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94"/>
      <c r="CG21" s="93" t="s">
        <v>308</v>
      </c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113"/>
    </row>
    <row r="22" spans="1:107" ht="12.75">
      <c r="A22" s="110"/>
      <c r="B22" s="139" t="s">
        <v>434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12"/>
      <c r="BF22" s="67" t="s">
        <v>376</v>
      </c>
      <c r="BG22" s="68"/>
      <c r="BH22" s="68"/>
      <c r="BI22" s="68"/>
      <c r="BJ22" s="68"/>
      <c r="BK22" s="68"/>
      <c r="BL22" s="68"/>
      <c r="BM22" s="68"/>
      <c r="BN22" s="68"/>
      <c r="BO22" s="69"/>
      <c r="BP22" s="144" t="s">
        <v>218</v>
      </c>
      <c r="BQ22" s="145"/>
      <c r="BR22" s="73">
        <v>381639</v>
      </c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146" t="s">
        <v>219</v>
      </c>
      <c r="CF22" s="147"/>
      <c r="CG22" s="144" t="s">
        <v>218</v>
      </c>
      <c r="CH22" s="145"/>
      <c r="CI22" s="73" t="s">
        <v>308</v>
      </c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146" t="s">
        <v>219</v>
      </c>
      <c r="DC22" s="148"/>
    </row>
    <row r="23" spans="1:107" ht="25.5" customHeight="1">
      <c r="A23" s="110"/>
      <c r="B23" s="112"/>
      <c r="C23" s="112"/>
      <c r="D23" s="111" t="s">
        <v>435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2"/>
      <c r="BF23" s="67" t="s">
        <v>171</v>
      </c>
      <c r="BG23" s="68"/>
      <c r="BH23" s="68"/>
      <c r="BI23" s="68"/>
      <c r="BJ23" s="68"/>
      <c r="BK23" s="68"/>
      <c r="BL23" s="68"/>
      <c r="BM23" s="68"/>
      <c r="BN23" s="68"/>
      <c r="BO23" s="69"/>
      <c r="BP23" s="144" t="s">
        <v>218</v>
      </c>
      <c r="BQ23" s="145"/>
      <c r="BR23" s="73">
        <v>264236</v>
      </c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146" t="s">
        <v>219</v>
      </c>
      <c r="CF23" s="147"/>
      <c r="CG23" s="144" t="s">
        <v>218</v>
      </c>
      <c r="CH23" s="145"/>
      <c r="CI23" s="73" t="s">
        <v>308</v>
      </c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146" t="s">
        <v>219</v>
      </c>
      <c r="DC23" s="148"/>
    </row>
    <row r="24" spans="58:107" ht="12.75" hidden="1">
      <c r="BF24" s="430"/>
      <c r="BG24" s="431"/>
      <c r="BH24" s="431"/>
      <c r="BI24" s="431"/>
      <c r="BJ24" s="431"/>
      <c r="BK24" s="431"/>
      <c r="BL24" s="431"/>
      <c r="BM24" s="431"/>
      <c r="BN24" s="431"/>
      <c r="BO24" s="431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432"/>
    </row>
    <row r="25" spans="1:107" ht="12.75">
      <c r="A25" s="110"/>
      <c r="B25" s="112"/>
      <c r="C25" s="112"/>
      <c r="D25" s="111" t="s">
        <v>436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2"/>
      <c r="BF25" s="67" t="s">
        <v>437</v>
      </c>
      <c r="BG25" s="68"/>
      <c r="BH25" s="68"/>
      <c r="BI25" s="68"/>
      <c r="BJ25" s="68"/>
      <c r="BK25" s="68"/>
      <c r="BL25" s="68"/>
      <c r="BM25" s="68"/>
      <c r="BN25" s="68"/>
      <c r="BO25" s="69"/>
      <c r="BP25" s="144" t="s">
        <v>218</v>
      </c>
      <c r="BQ25" s="145"/>
      <c r="BR25" s="73">
        <v>50093</v>
      </c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146" t="s">
        <v>219</v>
      </c>
      <c r="CF25" s="147"/>
      <c r="CG25" s="144" t="s">
        <v>218</v>
      </c>
      <c r="CH25" s="145"/>
      <c r="CI25" s="73" t="s">
        <v>308</v>
      </c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146" t="s">
        <v>219</v>
      </c>
      <c r="DC25" s="148"/>
    </row>
    <row r="26" spans="1:107" ht="12.75">
      <c r="A26" s="110"/>
      <c r="B26" s="112"/>
      <c r="C26" s="112"/>
      <c r="D26" s="111" t="s">
        <v>438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2"/>
      <c r="BF26" s="67" t="s">
        <v>439</v>
      </c>
      <c r="BG26" s="68"/>
      <c r="BH26" s="68"/>
      <c r="BI26" s="68"/>
      <c r="BJ26" s="68"/>
      <c r="BK26" s="68"/>
      <c r="BL26" s="68"/>
      <c r="BM26" s="68"/>
      <c r="BN26" s="68"/>
      <c r="BO26" s="69"/>
      <c r="BP26" s="144" t="s">
        <v>218</v>
      </c>
      <c r="BQ26" s="145"/>
      <c r="BR26" s="73">
        <v>0</v>
      </c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146" t="s">
        <v>219</v>
      </c>
      <c r="CF26" s="147"/>
      <c r="CG26" s="144" t="s">
        <v>218</v>
      </c>
      <c r="CH26" s="145"/>
      <c r="CI26" s="73" t="s">
        <v>308</v>
      </c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146" t="s">
        <v>219</v>
      </c>
      <c r="DC26" s="148"/>
    </row>
    <row r="27" spans="1:107" ht="12.75">
      <c r="A27" s="110"/>
      <c r="B27" s="112"/>
      <c r="C27" s="112"/>
      <c r="D27" s="111" t="s">
        <v>440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2"/>
      <c r="BF27" s="67" t="s">
        <v>441</v>
      </c>
      <c r="BG27" s="68"/>
      <c r="BH27" s="68"/>
      <c r="BI27" s="68"/>
      <c r="BJ27" s="68"/>
      <c r="BK27" s="68"/>
      <c r="BL27" s="68"/>
      <c r="BM27" s="68"/>
      <c r="BN27" s="68"/>
      <c r="BO27" s="69"/>
      <c r="BP27" s="144" t="s">
        <v>218</v>
      </c>
      <c r="BQ27" s="145"/>
      <c r="BR27" s="73">
        <v>53287</v>
      </c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146" t="s">
        <v>219</v>
      </c>
      <c r="CF27" s="147"/>
      <c r="CG27" s="144" t="s">
        <v>218</v>
      </c>
      <c r="CH27" s="145"/>
      <c r="CI27" s="73" t="s">
        <v>308</v>
      </c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146" t="s">
        <v>219</v>
      </c>
      <c r="DC27" s="148"/>
    </row>
    <row r="28" spans="1:107" ht="12.75">
      <c r="A28" s="110"/>
      <c r="B28" s="112"/>
      <c r="C28" s="112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2"/>
      <c r="BF28" s="67" t="s">
        <v>308</v>
      </c>
      <c r="BG28" s="68"/>
      <c r="BH28" s="68"/>
      <c r="BI28" s="68"/>
      <c r="BJ28" s="68"/>
      <c r="BK28" s="68"/>
      <c r="BL28" s="68"/>
      <c r="BM28" s="68"/>
      <c r="BN28" s="68"/>
      <c r="BO28" s="69"/>
      <c r="BP28" s="144"/>
      <c r="BQ28" s="145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146"/>
      <c r="CF28" s="147"/>
      <c r="CG28" s="144"/>
      <c r="CH28" s="145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146"/>
      <c r="DC28" s="148"/>
    </row>
    <row r="29" spans="1:107" ht="12.75">
      <c r="A29" s="110"/>
      <c r="B29" s="112"/>
      <c r="C29" s="112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2"/>
      <c r="BF29" s="67" t="s">
        <v>308</v>
      </c>
      <c r="BG29" s="68"/>
      <c r="BH29" s="68"/>
      <c r="BI29" s="68"/>
      <c r="BJ29" s="68"/>
      <c r="BK29" s="68"/>
      <c r="BL29" s="68"/>
      <c r="BM29" s="68"/>
      <c r="BN29" s="68"/>
      <c r="BO29" s="69"/>
      <c r="BP29" s="144"/>
      <c r="BQ29" s="145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146"/>
      <c r="CF29" s="147"/>
      <c r="CG29" s="144"/>
      <c r="CH29" s="145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146"/>
      <c r="DC29" s="148"/>
    </row>
    <row r="30" spans="1:107" ht="12.75">
      <c r="A30" s="110"/>
      <c r="B30" s="112"/>
      <c r="C30" s="112"/>
      <c r="D30" s="111" t="s">
        <v>442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2"/>
      <c r="BF30" s="67" t="s">
        <v>173</v>
      </c>
      <c r="BG30" s="68"/>
      <c r="BH30" s="68"/>
      <c r="BI30" s="68"/>
      <c r="BJ30" s="68"/>
      <c r="BK30" s="68"/>
      <c r="BL30" s="68"/>
      <c r="BM30" s="68"/>
      <c r="BN30" s="68"/>
      <c r="BO30" s="69"/>
      <c r="BP30" s="144" t="s">
        <v>218</v>
      </c>
      <c r="BQ30" s="145"/>
      <c r="BR30" s="73">
        <v>14023</v>
      </c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146" t="s">
        <v>219</v>
      </c>
      <c r="CF30" s="147"/>
      <c r="CG30" s="144" t="s">
        <v>218</v>
      </c>
      <c r="CH30" s="145"/>
      <c r="CI30" s="73" t="s">
        <v>308</v>
      </c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146" t="s">
        <v>219</v>
      </c>
      <c r="DC30" s="148"/>
    </row>
    <row r="31" spans="1:107" ht="12.75">
      <c r="A31" s="110"/>
      <c r="B31" s="112"/>
      <c r="C31" s="112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2"/>
      <c r="BF31" s="67"/>
      <c r="BG31" s="68"/>
      <c r="BH31" s="68"/>
      <c r="BI31" s="68"/>
      <c r="BJ31" s="68"/>
      <c r="BK31" s="68"/>
      <c r="BL31" s="68"/>
      <c r="BM31" s="68"/>
      <c r="BN31" s="68"/>
      <c r="BO31" s="69"/>
      <c r="BP31" s="9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94"/>
      <c r="CG31" s="9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113"/>
    </row>
    <row r="32" spans="1:107" ht="12.75">
      <c r="A32" s="110"/>
      <c r="B32" s="139" t="s">
        <v>443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12"/>
      <c r="BF32" s="67" t="s">
        <v>336</v>
      </c>
      <c r="BG32" s="68"/>
      <c r="BH32" s="68"/>
      <c r="BI32" s="68"/>
      <c r="BJ32" s="68"/>
      <c r="BK32" s="68"/>
      <c r="BL32" s="68"/>
      <c r="BM32" s="68"/>
      <c r="BN32" s="68"/>
      <c r="BO32" s="69"/>
      <c r="BP32" s="144" t="s">
        <v>218</v>
      </c>
      <c r="BQ32" s="145"/>
      <c r="BR32" s="73">
        <v>8668</v>
      </c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146" t="s">
        <v>219</v>
      </c>
      <c r="CF32" s="147"/>
      <c r="CG32" s="144" t="s">
        <v>218</v>
      </c>
      <c r="CH32" s="145"/>
      <c r="CI32" s="73" t="s">
        <v>308</v>
      </c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146" t="s">
        <v>219</v>
      </c>
      <c r="DC32" s="148"/>
    </row>
    <row r="33" spans="1:107" ht="25.5" customHeight="1">
      <c r="A33" s="114"/>
      <c r="B33" s="433" t="s">
        <v>444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116"/>
      <c r="BF33" s="74" t="s">
        <v>175</v>
      </c>
      <c r="BG33" s="75"/>
      <c r="BH33" s="75"/>
      <c r="BI33" s="75"/>
      <c r="BJ33" s="75"/>
      <c r="BK33" s="75"/>
      <c r="BL33" s="75"/>
      <c r="BM33" s="75"/>
      <c r="BN33" s="75"/>
      <c r="BO33" s="76"/>
      <c r="BP33" s="61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3"/>
      <c r="CG33" s="61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137"/>
    </row>
    <row r="34" spans="1:107" ht="25.5" customHeight="1">
      <c r="A34" s="104"/>
      <c r="B34" s="149" t="s">
        <v>445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06"/>
      <c r="BF34" s="79"/>
      <c r="BG34" s="59"/>
      <c r="BH34" s="59"/>
      <c r="BI34" s="59"/>
      <c r="BJ34" s="59"/>
      <c r="BK34" s="59"/>
      <c r="BL34" s="59"/>
      <c r="BM34" s="59"/>
      <c r="BN34" s="59"/>
      <c r="BO34" s="80"/>
      <c r="BP34" s="107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08"/>
      <c r="CG34" s="107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109"/>
    </row>
    <row r="35" spans="1:107" ht="25.5" customHeight="1">
      <c r="A35" s="110"/>
      <c r="B35" s="111" t="s">
        <v>446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2"/>
      <c r="BF35" s="67" t="s">
        <v>193</v>
      </c>
      <c r="BG35" s="68"/>
      <c r="BH35" s="68"/>
      <c r="BI35" s="68"/>
      <c r="BJ35" s="68"/>
      <c r="BK35" s="68"/>
      <c r="BL35" s="68"/>
      <c r="BM35" s="68"/>
      <c r="BN35" s="68"/>
      <c r="BO35" s="69"/>
      <c r="BP35" s="93" t="s">
        <v>308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94"/>
      <c r="CG35" s="93" t="s">
        <v>308</v>
      </c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113"/>
    </row>
    <row r="36" spans="1:107" ht="12.75">
      <c r="A36" s="110"/>
      <c r="B36" s="139" t="s">
        <v>447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12"/>
      <c r="BF36" s="67" t="s">
        <v>195</v>
      </c>
      <c r="BG36" s="68"/>
      <c r="BH36" s="68"/>
      <c r="BI36" s="68"/>
      <c r="BJ36" s="68"/>
      <c r="BK36" s="68"/>
      <c r="BL36" s="68"/>
      <c r="BM36" s="68"/>
      <c r="BN36" s="68"/>
      <c r="BO36" s="69"/>
      <c r="BP36" s="93" t="s">
        <v>308</v>
      </c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94"/>
      <c r="CG36" s="93" t="s">
        <v>308</v>
      </c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113"/>
    </row>
    <row r="37" spans="1:107" ht="12.75">
      <c r="A37" s="110"/>
      <c r="B37" s="139" t="s">
        <v>448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12"/>
      <c r="BF37" s="67" t="s">
        <v>199</v>
      </c>
      <c r="BG37" s="68"/>
      <c r="BH37" s="68"/>
      <c r="BI37" s="68"/>
      <c r="BJ37" s="68"/>
      <c r="BK37" s="68"/>
      <c r="BL37" s="68"/>
      <c r="BM37" s="68"/>
      <c r="BN37" s="68"/>
      <c r="BO37" s="69"/>
      <c r="BP37" s="93" t="s">
        <v>308</v>
      </c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94"/>
      <c r="CG37" s="93" t="s">
        <v>308</v>
      </c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113"/>
    </row>
    <row r="38" spans="1:107" ht="25.5" customHeight="1">
      <c r="A38" s="110"/>
      <c r="B38" s="111" t="s">
        <v>449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2"/>
      <c r="BF38" s="67" t="s">
        <v>202</v>
      </c>
      <c r="BG38" s="68"/>
      <c r="BH38" s="68"/>
      <c r="BI38" s="68"/>
      <c r="BJ38" s="68"/>
      <c r="BK38" s="68"/>
      <c r="BL38" s="68"/>
      <c r="BM38" s="68"/>
      <c r="BN38" s="68"/>
      <c r="BO38" s="69"/>
      <c r="BP38" s="93" t="s">
        <v>308</v>
      </c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94"/>
      <c r="CG38" s="93" t="s">
        <v>308</v>
      </c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113"/>
    </row>
    <row r="39" spans="1:107" ht="12.75">
      <c r="A39" s="110"/>
      <c r="B39" s="139" t="s">
        <v>327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12"/>
      <c r="BF39" s="67"/>
      <c r="BG39" s="68"/>
      <c r="BH39" s="68"/>
      <c r="BI39" s="68"/>
      <c r="BJ39" s="68"/>
      <c r="BK39" s="68"/>
      <c r="BL39" s="68"/>
      <c r="BM39" s="68"/>
      <c r="BN39" s="68"/>
      <c r="BO39" s="69"/>
      <c r="BP39" s="93" t="s">
        <v>308</v>
      </c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94"/>
      <c r="CG39" s="93" t="s">
        <v>308</v>
      </c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113"/>
    </row>
    <row r="40" spans="1:107" ht="12.75">
      <c r="A40" s="110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12"/>
      <c r="BF40" s="67"/>
      <c r="BG40" s="68"/>
      <c r="BH40" s="68"/>
      <c r="BI40" s="68"/>
      <c r="BJ40" s="68"/>
      <c r="BK40" s="68"/>
      <c r="BL40" s="68"/>
      <c r="BM40" s="68"/>
      <c r="BN40" s="68"/>
      <c r="BO40" s="69"/>
      <c r="BP40" s="9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94"/>
      <c r="CG40" s="9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113"/>
    </row>
    <row r="41" spans="1:107" ht="12.75">
      <c r="A41" s="110"/>
      <c r="B41" s="139" t="s">
        <v>450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12"/>
      <c r="BF41" s="67" t="s">
        <v>451</v>
      </c>
      <c r="BG41" s="68"/>
      <c r="BH41" s="68"/>
      <c r="BI41" s="68"/>
      <c r="BJ41" s="68"/>
      <c r="BK41" s="68"/>
      <c r="BL41" s="68"/>
      <c r="BM41" s="68"/>
      <c r="BN41" s="68"/>
      <c r="BO41" s="69"/>
      <c r="BP41" s="144" t="s">
        <v>218</v>
      </c>
      <c r="BQ41" s="145"/>
      <c r="BR41" s="73" t="s">
        <v>308</v>
      </c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146" t="s">
        <v>219</v>
      </c>
      <c r="CF41" s="147"/>
      <c r="CG41" s="144" t="s">
        <v>218</v>
      </c>
      <c r="CH41" s="145"/>
      <c r="CI41" s="73" t="s">
        <v>308</v>
      </c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146" t="s">
        <v>219</v>
      </c>
      <c r="DC41" s="148"/>
    </row>
    <row r="42" spans="1:107" ht="12.75">
      <c r="A42" s="110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12"/>
      <c r="BF42" s="67"/>
      <c r="BG42" s="68"/>
      <c r="BH42" s="68"/>
      <c r="BI42" s="68"/>
      <c r="BJ42" s="68"/>
      <c r="BK42" s="68"/>
      <c r="BL42" s="68"/>
      <c r="BM42" s="68"/>
      <c r="BN42" s="68"/>
      <c r="BO42" s="69"/>
      <c r="BP42" s="9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94"/>
      <c r="CG42" s="9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113"/>
    </row>
    <row r="43" spans="1:107" ht="38.25" customHeight="1">
      <c r="A43" s="110"/>
      <c r="B43" s="111" t="s">
        <v>452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2"/>
      <c r="BF43" s="67" t="s">
        <v>208</v>
      </c>
      <c r="BG43" s="68"/>
      <c r="BH43" s="68"/>
      <c r="BI43" s="68"/>
      <c r="BJ43" s="68"/>
      <c r="BK43" s="68"/>
      <c r="BL43" s="68"/>
      <c r="BM43" s="68"/>
      <c r="BN43" s="68"/>
      <c r="BO43" s="69"/>
      <c r="BP43" s="144" t="s">
        <v>218</v>
      </c>
      <c r="BQ43" s="145"/>
      <c r="BR43" s="73" t="s">
        <v>308</v>
      </c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146" t="s">
        <v>219</v>
      </c>
      <c r="CF43" s="147"/>
      <c r="CG43" s="144" t="s">
        <v>218</v>
      </c>
      <c r="CH43" s="145"/>
      <c r="CI43" s="73" t="s">
        <v>308</v>
      </c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146" t="s">
        <v>219</v>
      </c>
      <c r="DC43" s="148"/>
    </row>
    <row r="44" spans="1:107" ht="12.75">
      <c r="A44" s="110"/>
      <c r="B44" s="139" t="s">
        <v>453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12"/>
      <c r="BF44" s="67" t="s">
        <v>210</v>
      </c>
      <c r="BG44" s="68"/>
      <c r="BH44" s="68"/>
      <c r="BI44" s="68"/>
      <c r="BJ44" s="68"/>
      <c r="BK44" s="68"/>
      <c r="BL44" s="68"/>
      <c r="BM44" s="68"/>
      <c r="BN44" s="68"/>
      <c r="BO44" s="69"/>
      <c r="BP44" s="144" t="s">
        <v>218</v>
      </c>
      <c r="BQ44" s="145"/>
      <c r="BR44" s="73" t="s">
        <v>308</v>
      </c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146" t="s">
        <v>219</v>
      </c>
      <c r="CF44" s="147"/>
      <c r="CG44" s="144" t="s">
        <v>218</v>
      </c>
      <c r="CH44" s="145"/>
      <c r="CI44" s="73" t="s">
        <v>308</v>
      </c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146" t="s">
        <v>219</v>
      </c>
      <c r="DC44" s="148"/>
    </row>
    <row r="45" spans="1:107" ht="12.75">
      <c r="A45" s="110"/>
      <c r="B45" s="139" t="s">
        <v>454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12"/>
      <c r="BF45" s="67" t="s">
        <v>455</v>
      </c>
      <c r="BG45" s="68"/>
      <c r="BH45" s="68"/>
      <c r="BI45" s="68"/>
      <c r="BJ45" s="68"/>
      <c r="BK45" s="68"/>
      <c r="BL45" s="68"/>
      <c r="BM45" s="68"/>
      <c r="BN45" s="68"/>
      <c r="BO45" s="69"/>
      <c r="BP45" s="144" t="s">
        <v>218</v>
      </c>
      <c r="BQ45" s="145"/>
      <c r="BR45" s="73" t="s">
        <v>308</v>
      </c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146" t="s">
        <v>219</v>
      </c>
      <c r="CF45" s="147"/>
      <c r="CG45" s="144" t="s">
        <v>218</v>
      </c>
      <c r="CH45" s="145"/>
      <c r="CI45" s="73" t="s">
        <v>308</v>
      </c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146" t="s">
        <v>219</v>
      </c>
      <c r="DC45" s="148"/>
    </row>
    <row r="46" spans="1:107" ht="12.75">
      <c r="A46" s="110"/>
      <c r="B46" s="139" t="s">
        <v>329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12"/>
      <c r="BF46" s="67"/>
      <c r="BG46" s="68"/>
      <c r="BH46" s="68"/>
      <c r="BI46" s="68"/>
      <c r="BJ46" s="68"/>
      <c r="BK46" s="68"/>
      <c r="BL46" s="68"/>
      <c r="BM46" s="68"/>
      <c r="BN46" s="68"/>
      <c r="BO46" s="69"/>
      <c r="BP46" s="93" t="s">
        <v>308</v>
      </c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94"/>
      <c r="CG46" s="93" t="s">
        <v>308</v>
      </c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113"/>
    </row>
    <row r="47" spans="1:107" ht="12.75">
      <c r="A47" s="110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12"/>
      <c r="BF47" s="67"/>
      <c r="BG47" s="68"/>
      <c r="BH47" s="68"/>
      <c r="BI47" s="68"/>
      <c r="BJ47" s="68"/>
      <c r="BK47" s="68"/>
      <c r="BL47" s="68"/>
      <c r="BM47" s="68"/>
      <c r="BN47" s="68"/>
      <c r="BO47" s="69"/>
      <c r="BP47" s="9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94"/>
      <c r="CG47" s="9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113"/>
    </row>
    <row r="48" spans="1:107" ht="25.5" customHeight="1">
      <c r="A48" s="110"/>
      <c r="B48" s="111" t="s">
        <v>456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434"/>
      <c r="BF48" s="67" t="s">
        <v>457</v>
      </c>
      <c r="BG48" s="68"/>
      <c r="BH48" s="68"/>
      <c r="BI48" s="68"/>
      <c r="BJ48" s="68"/>
      <c r="BK48" s="68"/>
      <c r="BL48" s="68"/>
      <c r="BM48" s="68"/>
      <c r="BN48" s="68"/>
      <c r="BO48" s="69"/>
      <c r="BP48" s="9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94"/>
      <c r="CG48" s="9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113"/>
    </row>
    <row r="49" spans="1:107" ht="25.5" customHeight="1">
      <c r="A49" s="114"/>
      <c r="B49" s="433" t="s">
        <v>458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116"/>
      <c r="BF49" s="74"/>
      <c r="BG49" s="75"/>
      <c r="BH49" s="75"/>
      <c r="BI49" s="75"/>
      <c r="BJ49" s="75"/>
      <c r="BK49" s="75"/>
      <c r="BL49" s="75"/>
      <c r="BM49" s="75"/>
      <c r="BN49" s="75"/>
      <c r="BO49" s="76"/>
      <c r="BP49" s="61" t="s">
        <v>308</v>
      </c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3"/>
      <c r="CG49" s="61" t="s">
        <v>308</v>
      </c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137"/>
    </row>
    <row r="50" spans="1:107" ht="12.75">
      <c r="A50" s="104"/>
      <c r="B50" s="149" t="s">
        <v>459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06"/>
      <c r="BF50" s="79"/>
      <c r="BG50" s="59"/>
      <c r="BH50" s="59"/>
      <c r="BI50" s="59"/>
      <c r="BJ50" s="59"/>
      <c r="BK50" s="59"/>
      <c r="BL50" s="59"/>
      <c r="BM50" s="59"/>
      <c r="BN50" s="59"/>
      <c r="BO50" s="80"/>
      <c r="BP50" s="107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108"/>
      <c r="CG50" s="107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109"/>
    </row>
    <row r="51" spans="1:107" ht="27" customHeight="1" thickBot="1">
      <c r="A51" s="110"/>
      <c r="B51" s="151" t="s">
        <v>460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12"/>
      <c r="BF51" s="84"/>
      <c r="BG51" s="85"/>
      <c r="BH51" s="85"/>
      <c r="BI51" s="85"/>
      <c r="BJ51" s="85"/>
      <c r="BK51" s="85"/>
      <c r="BL51" s="85"/>
      <c r="BM51" s="85"/>
      <c r="BN51" s="85"/>
      <c r="BO51" s="117"/>
      <c r="BP51" s="118" t="s">
        <v>308</v>
      </c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20"/>
      <c r="CG51" s="118" t="s">
        <v>308</v>
      </c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21"/>
    </row>
    <row r="52" ht="12.75">
      <c r="DC52" s="58" t="s">
        <v>461</v>
      </c>
    </row>
    <row r="53" spans="1:107" ht="13.5" thickBot="1">
      <c r="A53" s="93">
        <v>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94"/>
      <c r="BF53" s="61">
        <v>2</v>
      </c>
      <c r="BG53" s="62"/>
      <c r="BH53" s="62"/>
      <c r="BI53" s="62"/>
      <c r="BJ53" s="62"/>
      <c r="BK53" s="62"/>
      <c r="BL53" s="62"/>
      <c r="BM53" s="62"/>
      <c r="BN53" s="62"/>
      <c r="BO53" s="63"/>
      <c r="BP53" s="61">
        <v>3</v>
      </c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3"/>
      <c r="CG53" s="61">
        <v>4</v>
      </c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ht="12.75">
      <c r="A54" s="110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12"/>
      <c r="BF54" s="64"/>
      <c r="BG54" s="65"/>
      <c r="BH54" s="65"/>
      <c r="BI54" s="65"/>
      <c r="BJ54" s="65"/>
      <c r="BK54" s="65"/>
      <c r="BL54" s="65"/>
      <c r="BM54" s="65"/>
      <c r="BN54" s="65"/>
      <c r="BO54" s="369"/>
      <c r="BP54" s="370"/>
      <c r="BQ54" s="371"/>
      <c r="BR54" s="371"/>
      <c r="BS54" s="371"/>
      <c r="BT54" s="371"/>
      <c r="BU54" s="371"/>
      <c r="BV54" s="371"/>
      <c r="BW54" s="371"/>
      <c r="BX54" s="371"/>
      <c r="BY54" s="371"/>
      <c r="BZ54" s="371"/>
      <c r="CA54" s="371"/>
      <c r="CB54" s="371"/>
      <c r="CC54" s="371"/>
      <c r="CD54" s="371"/>
      <c r="CE54" s="371"/>
      <c r="CF54" s="372"/>
      <c r="CG54" s="370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1"/>
      <c r="CS54" s="371"/>
      <c r="CT54" s="371"/>
      <c r="CU54" s="371"/>
      <c r="CV54" s="371"/>
      <c r="CW54" s="371"/>
      <c r="CX54" s="371"/>
      <c r="CY54" s="371"/>
      <c r="CZ54" s="371"/>
      <c r="DA54" s="371"/>
      <c r="DB54" s="371"/>
      <c r="DC54" s="377"/>
    </row>
    <row r="55" spans="1:107" ht="12.75">
      <c r="A55" s="110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12"/>
      <c r="BF55" s="67"/>
      <c r="BG55" s="68"/>
      <c r="BH55" s="68"/>
      <c r="BI55" s="68"/>
      <c r="BJ55" s="68"/>
      <c r="BK55" s="68"/>
      <c r="BL55" s="68"/>
      <c r="BM55" s="68"/>
      <c r="BN55" s="68"/>
      <c r="BO55" s="69"/>
      <c r="BP55" s="9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94"/>
      <c r="CG55" s="9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113"/>
    </row>
    <row r="56" spans="1:107" ht="12.75">
      <c r="A56" s="110"/>
      <c r="B56" s="139" t="s">
        <v>462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12"/>
      <c r="BF56" s="67"/>
      <c r="BG56" s="68"/>
      <c r="BH56" s="68"/>
      <c r="BI56" s="68"/>
      <c r="BJ56" s="68"/>
      <c r="BK56" s="68"/>
      <c r="BL56" s="68"/>
      <c r="BM56" s="68"/>
      <c r="BN56" s="68"/>
      <c r="BO56" s="69"/>
      <c r="BP56" s="144" t="s">
        <v>218</v>
      </c>
      <c r="BQ56" s="145"/>
      <c r="BR56" s="73" t="s">
        <v>308</v>
      </c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146" t="s">
        <v>219</v>
      </c>
      <c r="CF56" s="147"/>
      <c r="CG56" s="144" t="s">
        <v>218</v>
      </c>
      <c r="CH56" s="145"/>
      <c r="CI56" s="73" t="s">
        <v>308</v>
      </c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146" t="s">
        <v>219</v>
      </c>
      <c r="DC56" s="148"/>
    </row>
    <row r="57" spans="1:107" ht="12.75">
      <c r="A57" s="110"/>
      <c r="B57" s="139" t="s">
        <v>463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12"/>
      <c r="BF57" s="67"/>
      <c r="BG57" s="68"/>
      <c r="BH57" s="68"/>
      <c r="BI57" s="68"/>
      <c r="BJ57" s="68"/>
      <c r="BK57" s="68"/>
      <c r="BL57" s="68"/>
      <c r="BM57" s="68"/>
      <c r="BN57" s="68"/>
      <c r="BO57" s="69"/>
      <c r="BP57" s="144" t="s">
        <v>218</v>
      </c>
      <c r="BQ57" s="145"/>
      <c r="BR57" s="73" t="s">
        <v>308</v>
      </c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146" t="s">
        <v>219</v>
      </c>
      <c r="CF57" s="147"/>
      <c r="CG57" s="144" t="s">
        <v>218</v>
      </c>
      <c r="CH57" s="145"/>
      <c r="CI57" s="73" t="s">
        <v>308</v>
      </c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146" t="s">
        <v>219</v>
      </c>
      <c r="DC57" s="148"/>
    </row>
    <row r="58" spans="1:107" ht="12.75">
      <c r="A58" s="110"/>
      <c r="B58" s="139" t="s">
        <v>464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12"/>
      <c r="BF58" s="67"/>
      <c r="BG58" s="68"/>
      <c r="BH58" s="68"/>
      <c r="BI58" s="68"/>
      <c r="BJ58" s="68"/>
      <c r="BK58" s="68"/>
      <c r="BL58" s="68"/>
      <c r="BM58" s="68"/>
      <c r="BN58" s="68"/>
      <c r="BO58" s="69"/>
      <c r="BP58" s="93" t="s">
        <v>308</v>
      </c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94"/>
      <c r="CG58" s="93" t="s">
        <v>308</v>
      </c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113"/>
    </row>
    <row r="59" spans="1:107" ht="25.5" customHeight="1">
      <c r="A59" s="110"/>
      <c r="B59" s="111" t="s">
        <v>465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2"/>
      <c r="BF59" s="67"/>
      <c r="BG59" s="68"/>
      <c r="BH59" s="68"/>
      <c r="BI59" s="68"/>
      <c r="BJ59" s="68"/>
      <c r="BK59" s="68"/>
      <c r="BL59" s="68"/>
      <c r="BM59" s="68"/>
      <c r="BN59" s="68"/>
      <c r="BO59" s="69"/>
      <c r="BP59" s="144" t="s">
        <v>218</v>
      </c>
      <c r="BQ59" s="145"/>
      <c r="BR59" s="73">
        <v>8668</v>
      </c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146" t="s">
        <v>219</v>
      </c>
      <c r="CF59" s="147"/>
      <c r="CG59" s="144" t="s">
        <v>218</v>
      </c>
      <c r="CH59" s="145"/>
      <c r="CI59" s="73" t="s">
        <v>308</v>
      </c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146" t="s">
        <v>219</v>
      </c>
      <c r="DC59" s="148"/>
    </row>
    <row r="60" spans="1:107" ht="12.75">
      <c r="A60" s="110"/>
      <c r="B60" s="429" t="s">
        <v>466</v>
      </c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29"/>
      <c r="BD60" s="429"/>
      <c r="BE60" s="112"/>
      <c r="BF60" s="67"/>
      <c r="BG60" s="68"/>
      <c r="BH60" s="68"/>
      <c r="BI60" s="68"/>
      <c r="BJ60" s="68"/>
      <c r="BK60" s="68"/>
      <c r="BL60" s="68"/>
      <c r="BM60" s="68"/>
      <c r="BN60" s="68"/>
      <c r="BO60" s="69"/>
      <c r="BP60" s="93">
        <v>3820</v>
      </c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94"/>
      <c r="CG60" s="93" t="s">
        <v>308</v>
      </c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113"/>
    </row>
    <row r="61" spans="1:107" ht="27" customHeight="1" thickBot="1">
      <c r="A61" s="110"/>
      <c r="B61" s="151" t="s">
        <v>467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12"/>
      <c r="BF61" s="84"/>
      <c r="BG61" s="85"/>
      <c r="BH61" s="85"/>
      <c r="BI61" s="85"/>
      <c r="BJ61" s="85"/>
      <c r="BK61" s="85"/>
      <c r="BL61" s="85"/>
      <c r="BM61" s="85"/>
      <c r="BN61" s="85"/>
      <c r="BO61" s="117"/>
      <c r="BP61" s="118" t="s">
        <v>308</v>
      </c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20"/>
      <c r="CG61" s="118" t="s">
        <v>308</v>
      </c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21"/>
    </row>
    <row r="64" spans="1:107" ht="12.75">
      <c r="A64" s="54" t="s">
        <v>422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341"/>
      <c r="AA64" s="72" t="s">
        <v>468</v>
      </c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341"/>
      <c r="BD64" s="54" t="s">
        <v>424</v>
      </c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341"/>
      <c r="CI64" s="72" t="s">
        <v>425</v>
      </c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</row>
    <row r="65" spans="15:107" s="213" customFormat="1" ht="11.25">
      <c r="O65" s="354" t="s">
        <v>426</v>
      </c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422"/>
      <c r="AA65" s="354" t="s">
        <v>427</v>
      </c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422"/>
      <c r="BW65" s="354" t="s">
        <v>426</v>
      </c>
      <c r="BX65" s="354"/>
      <c r="BY65" s="354"/>
      <c r="BZ65" s="354"/>
      <c r="CA65" s="354"/>
      <c r="CB65" s="354"/>
      <c r="CC65" s="354"/>
      <c r="CD65" s="354"/>
      <c r="CE65" s="354"/>
      <c r="CF65" s="354"/>
      <c r="CG65" s="354"/>
      <c r="CH65" s="422"/>
      <c r="CI65" s="354" t="s">
        <v>427</v>
      </c>
      <c r="CJ65" s="354"/>
      <c r="CK65" s="354"/>
      <c r="CL65" s="354"/>
      <c r="CM65" s="354"/>
      <c r="CN65" s="354"/>
      <c r="CO65" s="354"/>
      <c r="CP65" s="354"/>
      <c r="CQ65" s="354"/>
      <c r="CR65" s="354"/>
      <c r="CS65" s="354"/>
      <c r="CT65" s="354"/>
      <c r="CU65" s="354"/>
      <c r="CV65" s="354"/>
      <c r="CW65" s="354"/>
      <c r="CX65" s="354"/>
      <c r="CY65" s="354"/>
      <c r="CZ65" s="354"/>
      <c r="DA65" s="354"/>
      <c r="DB65" s="354"/>
      <c r="DC65" s="354"/>
    </row>
  </sheetData>
  <mergeCells count="266">
    <mergeCell ref="O65:Y65"/>
    <mergeCell ref="AA65:AU65"/>
    <mergeCell ref="BW65:CG65"/>
    <mergeCell ref="CI65:DC65"/>
    <mergeCell ref="O64:Y64"/>
    <mergeCell ref="AA64:AU64"/>
    <mergeCell ref="BW64:CG64"/>
    <mergeCell ref="CI64:DC64"/>
    <mergeCell ref="B61:BD61"/>
    <mergeCell ref="BF61:BO61"/>
    <mergeCell ref="BP61:CF61"/>
    <mergeCell ref="CG61:DC61"/>
    <mergeCell ref="B60:BD60"/>
    <mergeCell ref="BF60:BO60"/>
    <mergeCell ref="BP60:CF60"/>
    <mergeCell ref="CG60:DC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B58:BD58"/>
    <mergeCell ref="BF58:BO58"/>
    <mergeCell ref="BP58:CF58"/>
    <mergeCell ref="CG58:DC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B55:BD55"/>
    <mergeCell ref="BF55:BO55"/>
    <mergeCell ref="BP55:CF55"/>
    <mergeCell ref="CG55:DC55"/>
    <mergeCell ref="B54:BD54"/>
    <mergeCell ref="BF54:BO54"/>
    <mergeCell ref="BP54:CF54"/>
    <mergeCell ref="CG54:DC54"/>
    <mergeCell ref="A53:BE53"/>
    <mergeCell ref="BF53:BO53"/>
    <mergeCell ref="BP53:CF53"/>
    <mergeCell ref="CG53:DC53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CE32:CF32"/>
    <mergeCell ref="CG32:CH32"/>
    <mergeCell ref="CI32:DA32"/>
    <mergeCell ref="DB32:DC32"/>
    <mergeCell ref="B32:BD32"/>
    <mergeCell ref="BF32:BO32"/>
    <mergeCell ref="BP32:BQ32"/>
    <mergeCell ref="BR32:CD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CE22:CF22"/>
    <mergeCell ref="CG22:CH22"/>
    <mergeCell ref="CI22:DA22"/>
    <mergeCell ref="DB22:DC22"/>
    <mergeCell ref="B22:BD22"/>
    <mergeCell ref="BF22:BO22"/>
    <mergeCell ref="BP22:BQ22"/>
    <mergeCell ref="BR22:CD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A313"/>
  <sheetViews>
    <sheetView tabSelected="1" workbookViewId="0" topLeftCell="A1">
      <selection activeCell="EC19" sqref="EC19"/>
    </sheetView>
  </sheetViews>
  <sheetFormatPr defaultColWidth="9.00390625" defaultRowHeight="12.75"/>
  <cols>
    <col min="1" max="16384" width="0.875" style="54" customWidth="1"/>
  </cols>
  <sheetData>
    <row r="1" ht="3" customHeight="1"/>
    <row r="2" spans="1:76" ht="15.75">
      <c r="A2" s="435" t="s">
        <v>469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5"/>
      <c r="BT2" s="435"/>
      <c r="BU2" s="435"/>
      <c r="BV2" s="435"/>
      <c r="BW2" s="435"/>
      <c r="BX2" s="435"/>
    </row>
    <row r="3" spans="1:105" ht="13.5" customHeight="1" thickBot="1">
      <c r="A3" s="435" t="s">
        <v>470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5"/>
      <c r="BN3" s="435"/>
      <c r="BO3" s="435"/>
      <c r="BP3" s="435"/>
      <c r="BQ3" s="435"/>
      <c r="BR3" s="435"/>
      <c r="BS3" s="435"/>
      <c r="BT3" s="435"/>
      <c r="BU3" s="435"/>
      <c r="BV3" s="435"/>
      <c r="BW3" s="435"/>
      <c r="BX3" s="435"/>
      <c r="BZ3" s="436" t="s">
        <v>471</v>
      </c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/>
      <c r="CY3" s="437"/>
      <c r="CZ3" s="437"/>
      <c r="DA3" s="438"/>
    </row>
    <row r="4" spans="75:105" ht="12.75">
      <c r="BW4" s="167"/>
      <c r="BX4" s="168" t="s">
        <v>472</v>
      </c>
      <c r="BZ4" s="439" t="s">
        <v>473</v>
      </c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1"/>
    </row>
    <row r="5" spans="38:105" ht="12.75">
      <c r="AL5" s="442"/>
      <c r="BW5" s="167"/>
      <c r="BX5" s="168" t="s">
        <v>126</v>
      </c>
      <c r="BZ5" s="443">
        <v>2010</v>
      </c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5"/>
      <c r="CM5" s="446">
        <v>12</v>
      </c>
      <c r="CN5" s="447"/>
      <c r="CO5" s="448"/>
      <c r="CP5" s="449">
        <v>31</v>
      </c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1"/>
    </row>
    <row r="6" spans="1:105" ht="19.5" customHeight="1">
      <c r="A6" s="167" t="s">
        <v>295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M6" s="188" t="s">
        <v>131</v>
      </c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V6" s="167"/>
      <c r="BW6" s="167"/>
      <c r="BX6" s="168" t="s">
        <v>132</v>
      </c>
      <c r="BY6" s="167"/>
      <c r="BZ6" s="452" t="s">
        <v>133</v>
      </c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4"/>
    </row>
    <row r="7" spans="1:105" ht="12.75">
      <c r="A7" s="167" t="s">
        <v>134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W7" s="167"/>
      <c r="BX7" s="168" t="s">
        <v>135</v>
      </c>
      <c r="BZ7" s="452" t="s">
        <v>136</v>
      </c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4"/>
    </row>
    <row r="8" spans="1:105" ht="12.75">
      <c r="A8" s="167" t="s">
        <v>296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88" t="s">
        <v>474</v>
      </c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U8" s="167"/>
      <c r="BV8" s="167"/>
      <c r="BW8" s="167"/>
      <c r="BX8" s="168" t="s">
        <v>139</v>
      </c>
      <c r="BY8" s="167"/>
      <c r="BZ8" s="456" t="s">
        <v>140</v>
      </c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7"/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8"/>
    </row>
    <row r="9" spans="1:105" ht="12.75">
      <c r="A9" s="167" t="s">
        <v>297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U9" s="459"/>
      <c r="BV9" s="459"/>
      <c r="BW9" s="459"/>
      <c r="BX9" s="459"/>
      <c r="BY9" s="459"/>
      <c r="BZ9" s="456" t="s">
        <v>298</v>
      </c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8"/>
    </row>
    <row r="10" spans="1:105" ht="12.75">
      <c r="A10" s="188" t="s">
        <v>299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8" t="s">
        <v>145</v>
      </c>
      <c r="BY10" s="167"/>
      <c r="BZ10" s="460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1"/>
      <c r="CW10" s="461"/>
      <c r="CX10" s="461"/>
      <c r="CY10" s="461"/>
      <c r="CZ10" s="461"/>
      <c r="DA10" s="462"/>
    </row>
    <row r="11" spans="1:105" s="167" customFormat="1" ht="12.75" thickBot="1">
      <c r="A11" s="167" t="s">
        <v>300</v>
      </c>
      <c r="BX11" s="168" t="s">
        <v>147</v>
      </c>
      <c r="BZ11" s="463">
        <v>384</v>
      </c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5"/>
    </row>
    <row r="12" spans="76:105" s="167" customFormat="1" ht="12">
      <c r="BX12" s="168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</row>
    <row r="13" spans="76:105" s="167" customFormat="1" ht="12">
      <c r="BX13" s="168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</row>
    <row r="14" spans="84:105" ht="11.25" customHeight="1">
      <c r="CF14" s="58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</row>
    <row r="15" spans="1:105" s="442" customFormat="1" ht="12.75" customHeight="1">
      <c r="A15" s="468" t="s">
        <v>159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</row>
    <row r="16" spans="1:105" s="442" customFormat="1" ht="12.75">
      <c r="A16" s="469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</row>
    <row r="17" spans="1:105" s="167" customFormat="1" ht="38.25" customHeight="1">
      <c r="A17" s="470" t="s">
        <v>301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2"/>
      <c r="AX17" s="473" t="s">
        <v>475</v>
      </c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5"/>
      <c r="BL17" s="476" t="s">
        <v>400</v>
      </c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8"/>
      <c r="BZ17" s="476" t="s">
        <v>476</v>
      </c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8"/>
      <c r="CN17" s="473" t="s">
        <v>477</v>
      </c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5"/>
    </row>
    <row r="18" spans="1:105" s="167" customFormat="1" ht="13.5" customHeight="1">
      <c r="A18" s="479" t="s">
        <v>304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1"/>
      <c r="AP18" s="479" t="s">
        <v>305</v>
      </c>
      <c r="AQ18" s="480"/>
      <c r="AR18" s="480"/>
      <c r="AS18" s="480"/>
      <c r="AT18" s="480"/>
      <c r="AU18" s="480"/>
      <c r="AV18" s="480"/>
      <c r="AW18" s="481"/>
      <c r="AX18" s="482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4"/>
      <c r="BL18" s="479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1"/>
      <c r="BZ18" s="479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1"/>
      <c r="CN18" s="482"/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483"/>
      <c r="CZ18" s="483"/>
      <c r="DA18" s="484"/>
    </row>
    <row r="19" spans="1:105" s="167" customFormat="1" ht="12.75" thickBot="1">
      <c r="A19" s="470">
        <v>1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2"/>
      <c r="AP19" s="476">
        <v>2</v>
      </c>
      <c r="AQ19" s="477"/>
      <c r="AR19" s="477"/>
      <c r="AS19" s="477"/>
      <c r="AT19" s="477"/>
      <c r="AU19" s="477"/>
      <c r="AV19" s="477"/>
      <c r="AW19" s="478"/>
      <c r="AX19" s="476">
        <v>3</v>
      </c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8"/>
      <c r="BL19" s="476">
        <v>4</v>
      </c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8"/>
      <c r="BZ19" s="476">
        <v>5</v>
      </c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8"/>
      <c r="CN19" s="476">
        <v>6</v>
      </c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8"/>
    </row>
    <row r="20" spans="1:105" ht="12.75">
      <c r="A20" s="114"/>
      <c r="B20" s="135" t="s">
        <v>478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97" t="s">
        <v>307</v>
      </c>
      <c r="AQ20" s="98"/>
      <c r="AR20" s="98"/>
      <c r="AS20" s="98"/>
      <c r="AT20" s="98"/>
      <c r="AU20" s="98"/>
      <c r="AV20" s="98"/>
      <c r="AW20" s="99"/>
      <c r="AX20" s="485" t="s">
        <v>308</v>
      </c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7"/>
      <c r="BL20" s="485" t="s">
        <v>308</v>
      </c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7"/>
      <c r="BZ20" s="488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/>
      <c r="CN20" s="485" t="s">
        <v>308</v>
      </c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91"/>
    </row>
    <row r="21" spans="1:105" ht="12.75">
      <c r="A21" s="492"/>
      <c r="B21" s="493" t="s">
        <v>479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4"/>
      <c r="AP21" s="355"/>
      <c r="AQ21" s="356"/>
      <c r="AR21" s="356"/>
      <c r="AS21" s="356"/>
      <c r="AT21" s="356"/>
      <c r="AU21" s="356"/>
      <c r="AV21" s="356"/>
      <c r="AW21" s="357"/>
      <c r="AX21" s="495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6"/>
      <c r="BK21" s="497"/>
      <c r="BL21" s="495"/>
      <c r="BM21" s="496"/>
      <c r="BN21" s="496"/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7"/>
      <c r="BZ21" s="498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500"/>
      <c r="CN21" s="495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501"/>
    </row>
    <row r="22" spans="1:105" ht="12.75">
      <c r="A22" s="492"/>
      <c r="B22" s="493" t="s">
        <v>480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355"/>
      <c r="AQ22" s="356"/>
      <c r="AR22" s="356"/>
      <c r="AS22" s="356"/>
      <c r="AT22" s="356"/>
      <c r="AU22" s="356"/>
      <c r="AV22" s="356"/>
      <c r="AW22" s="357"/>
      <c r="AX22" s="495"/>
      <c r="AY22" s="496"/>
      <c r="AZ22" s="496"/>
      <c r="BA22" s="496"/>
      <c r="BB22" s="496"/>
      <c r="BC22" s="496"/>
      <c r="BD22" s="496"/>
      <c r="BE22" s="496"/>
      <c r="BF22" s="496"/>
      <c r="BG22" s="496"/>
      <c r="BH22" s="496"/>
      <c r="BI22" s="496"/>
      <c r="BJ22" s="496"/>
      <c r="BK22" s="497"/>
      <c r="BL22" s="495"/>
      <c r="BM22" s="496"/>
      <c r="BN22" s="496"/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7"/>
      <c r="BZ22" s="498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500"/>
      <c r="CN22" s="495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501"/>
    </row>
    <row r="23" spans="1:105" ht="12.75">
      <c r="A23" s="104"/>
      <c r="B23" s="105" t="s">
        <v>481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79"/>
      <c r="AQ23" s="59"/>
      <c r="AR23" s="59"/>
      <c r="AS23" s="59"/>
      <c r="AT23" s="59"/>
      <c r="AU23" s="59"/>
      <c r="AV23" s="59"/>
      <c r="AW23" s="80"/>
      <c r="AX23" s="276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502"/>
      <c r="BL23" s="276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502"/>
      <c r="BZ23" s="388" t="s">
        <v>218</v>
      </c>
      <c r="CA23" s="389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390" t="s">
        <v>219</v>
      </c>
      <c r="CM23" s="391"/>
      <c r="CN23" s="276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8"/>
    </row>
    <row r="24" spans="1:105" ht="12.75">
      <c r="A24" s="114"/>
      <c r="B24" s="503" t="s">
        <v>482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3"/>
      <c r="AO24" s="503"/>
      <c r="AP24" s="74" t="s">
        <v>483</v>
      </c>
      <c r="AQ24" s="75"/>
      <c r="AR24" s="75"/>
      <c r="AS24" s="75"/>
      <c r="AT24" s="75"/>
      <c r="AU24" s="75"/>
      <c r="AV24" s="75"/>
      <c r="AW24" s="76"/>
      <c r="AX24" s="269" t="s">
        <v>308</v>
      </c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504"/>
      <c r="BL24" s="269" t="s">
        <v>308</v>
      </c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504"/>
      <c r="BZ24" s="266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8"/>
      <c r="CN24" s="269" t="s">
        <v>308</v>
      </c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1"/>
    </row>
    <row r="25" spans="1:105" ht="12.75">
      <c r="A25" s="492"/>
      <c r="B25" s="505" t="s">
        <v>484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355"/>
      <c r="AQ25" s="356"/>
      <c r="AR25" s="356"/>
      <c r="AS25" s="356"/>
      <c r="AT25" s="356"/>
      <c r="AU25" s="356"/>
      <c r="AV25" s="356"/>
      <c r="AW25" s="357"/>
      <c r="AX25" s="495"/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497"/>
      <c r="BL25" s="495"/>
      <c r="BM25" s="496"/>
      <c r="BN25" s="496"/>
      <c r="BO25" s="496"/>
      <c r="BP25" s="496"/>
      <c r="BQ25" s="496"/>
      <c r="BR25" s="496"/>
      <c r="BS25" s="496"/>
      <c r="BT25" s="496"/>
      <c r="BU25" s="496"/>
      <c r="BV25" s="496"/>
      <c r="BW25" s="496"/>
      <c r="BX25" s="496"/>
      <c r="BY25" s="497"/>
      <c r="BZ25" s="498"/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500"/>
      <c r="CN25" s="495"/>
      <c r="CO25" s="496"/>
      <c r="CP25" s="496"/>
      <c r="CQ25" s="496"/>
      <c r="CR25" s="496"/>
      <c r="CS25" s="496"/>
      <c r="CT25" s="496"/>
      <c r="CU25" s="496"/>
      <c r="CV25" s="496"/>
      <c r="CW25" s="496"/>
      <c r="CX25" s="496"/>
      <c r="CY25" s="496"/>
      <c r="CZ25" s="496"/>
      <c r="DA25" s="501"/>
    </row>
    <row r="26" spans="1:105" ht="12.75">
      <c r="A26" s="492"/>
      <c r="B26" s="505" t="s">
        <v>485</v>
      </c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6"/>
      <c r="AP26" s="355"/>
      <c r="AQ26" s="356"/>
      <c r="AR26" s="356"/>
      <c r="AS26" s="356"/>
      <c r="AT26" s="356"/>
      <c r="AU26" s="356"/>
      <c r="AV26" s="356"/>
      <c r="AW26" s="357"/>
      <c r="AX26" s="495"/>
      <c r="AY26" s="496"/>
      <c r="AZ26" s="496"/>
      <c r="BA26" s="496"/>
      <c r="BB26" s="496"/>
      <c r="BC26" s="496"/>
      <c r="BD26" s="496"/>
      <c r="BE26" s="496"/>
      <c r="BF26" s="496"/>
      <c r="BG26" s="496"/>
      <c r="BH26" s="496"/>
      <c r="BI26" s="496"/>
      <c r="BJ26" s="496"/>
      <c r="BK26" s="497"/>
      <c r="BL26" s="495"/>
      <c r="BM26" s="496"/>
      <c r="BN26" s="496"/>
      <c r="BO26" s="496"/>
      <c r="BP26" s="496"/>
      <c r="BQ26" s="496"/>
      <c r="BR26" s="496"/>
      <c r="BS26" s="496"/>
      <c r="BT26" s="496"/>
      <c r="BU26" s="496"/>
      <c r="BV26" s="496"/>
      <c r="BW26" s="496"/>
      <c r="BX26" s="496"/>
      <c r="BY26" s="497"/>
      <c r="BZ26" s="498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500"/>
      <c r="CN26" s="495"/>
      <c r="CO26" s="496"/>
      <c r="CP26" s="496"/>
      <c r="CQ26" s="496"/>
      <c r="CR26" s="496"/>
      <c r="CS26" s="496"/>
      <c r="CT26" s="496"/>
      <c r="CU26" s="496"/>
      <c r="CV26" s="496"/>
      <c r="CW26" s="496"/>
      <c r="CX26" s="496"/>
      <c r="CY26" s="496"/>
      <c r="CZ26" s="496"/>
      <c r="DA26" s="501"/>
    </row>
    <row r="27" spans="1:105" ht="12.75">
      <c r="A27" s="104"/>
      <c r="B27" s="507" t="s">
        <v>486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8"/>
      <c r="AP27" s="79"/>
      <c r="AQ27" s="59"/>
      <c r="AR27" s="59"/>
      <c r="AS27" s="59"/>
      <c r="AT27" s="59"/>
      <c r="AU27" s="59"/>
      <c r="AV27" s="59"/>
      <c r="AW27" s="80"/>
      <c r="AX27" s="276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502"/>
      <c r="BL27" s="276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502"/>
      <c r="BZ27" s="388" t="s">
        <v>218</v>
      </c>
      <c r="CA27" s="389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390" t="s">
        <v>219</v>
      </c>
      <c r="CM27" s="391"/>
      <c r="CN27" s="276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8"/>
    </row>
    <row r="28" spans="1:105" ht="12.75">
      <c r="A28" s="492"/>
      <c r="B28" s="505" t="s">
        <v>487</v>
      </c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355" t="s">
        <v>488</v>
      </c>
      <c r="AQ28" s="356"/>
      <c r="AR28" s="356"/>
      <c r="AS28" s="356"/>
      <c r="AT28" s="356"/>
      <c r="AU28" s="356"/>
      <c r="AV28" s="356"/>
      <c r="AW28" s="357"/>
      <c r="AX28" s="495" t="s">
        <v>308</v>
      </c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7"/>
      <c r="BL28" s="495" t="s">
        <v>308</v>
      </c>
      <c r="BM28" s="496"/>
      <c r="BN28" s="496"/>
      <c r="BO28" s="496"/>
      <c r="BP28" s="496"/>
      <c r="BQ28" s="496"/>
      <c r="BR28" s="496"/>
      <c r="BS28" s="496"/>
      <c r="BT28" s="496"/>
      <c r="BU28" s="496"/>
      <c r="BV28" s="496"/>
      <c r="BW28" s="496"/>
      <c r="BX28" s="496"/>
      <c r="BY28" s="497"/>
      <c r="BZ28" s="266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8"/>
      <c r="CN28" s="495" t="s">
        <v>308</v>
      </c>
      <c r="CO28" s="496"/>
      <c r="CP28" s="496"/>
      <c r="CQ28" s="496"/>
      <c r="CR28" s="496"/>
      <c r="CS28" s="496"/>
      <c r="CT28" s="496"/>
      <c r="CU28" s="496"/>
      <c r="CV28" s="496"/>
      <c r="CW28" s="496"/>
      <c r="CX28" s="496"/>
      <c r="CY28" s="496"/>
      <c r="CZ28" s="496"/>
      <c r="DA28" s="501"/>
    </row>
    <row r="29" spans="1:105" ht="12.75">
      <c r="A29" s="104"/>
      <c r="B29" s="507" t="s">
        <v>489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79"/>
      <c r="AQ29" s="59"/>
      <c r="AR29" s="59"/>
      <c r="AS29" s="59"/>
      <c r="AT29" s="59"/>
      <c r="AU29" s="59"/>
      <c r="AV29" s="59"/>
      <c r="AW29" s="80"/>
      <c r="AX29" s="276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502"/>
      <c r="BL29" s="276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502"/>
      <c r="BZ29" s="388" t="s">
        <v>218</v>
      </c>
      <c r="CA29" s="389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390" t="s">
        <v>219</v>
      </c>
      <c r="CM29" s="391"/>
      <c r="CN29" s="276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8"/>
    </row>
    <row r="30" spans="1:105" ht="12.75">
      <c r="A30" s="492"/>
      <c r="B30" s="505" t="s">
        <v>487</v>
      </c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355" t="s">
        <v>490</v>
      </c>
      <c r="AQ30" s="356"/>
      <c r="AR30" s="356"/>
      <c r="AS30" s="356"/>
      <c r="AT30" s="356"/>
      <c r="AU30" s="356"/>
      <c r="AV30" s="356"/>
      <c r="AW30" s="357"/>
      <c r="AX30" s="495" t="s">
        <v>308</v>
      </c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BJ30" s="496"/>
      <c r="BK30" s="497"/>
      <c r="BL30" s="495" t="s">
        <v>308</v>
      </c>
      <c r="BM30" s="496"/>
      <c r="BN30" s="496"/>
      <c r="BO30" s="496"/>
      <c r="BP30" s="496"/>
      <c r="BQ30" s="496"/>
      <c r="BR30" s="496"/>
      <c r="BS30" s="496"/>
      <c r="BT30" s="496"/>
      <c r="BU30" s="496"/>
      <c r="BV30" s="496"/>
      <c r="BW30" s="496"/>
      <c r="BX30" s="496"/>
      <c r="BY30" s="497"/>
      <c r="BZ30" s="266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8"/>
      <c r="CN30" s="495" t="s">
        <v>308</v>
      </c>
      <c r="CO30" s="496"/>
      <c r="CP30" s="496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501"/>
    </row>
    <row r="31" spans="1:105" ht="12.75">
      <c r="A31" s="492"/>
      <c r="B31" s="505" t="s">
        <v>491</v>
      </c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6"/>
      <c r="AP31" s="355"/>
      <c r="AQ31" s="356"/>
      <c r="AR31" s="356"/>
      <c r="AS31" s="356"/>
      <c r="AT31" s="356"/>
      <c r="AU31" s="356"/>
      <c r="AV31" s="356"/>
      <c r="AW31" s="357"/>
      <c r="AX31" s="495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7"/>
      <c r="BL31" s="495"/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7"/>
      <c r="BZ31" s="498"/>
      <c r="CA31" s="499"/>
      <c r="CB31" s="499"/>
      <c r="CC31" s="499"/>
      <c r="CD31" s="499"/>
      <c r="CE31" s="499"/>
      <c r="CF31" s="499"/>
      <c r="CG31" s="499"/>
      <c r="CH31" s="499"/>
      <c r="CI31" s="499"/>
      <c r="CJ31" s="499"/>
      <c r="CK31" s="499"/>
      <c r="CL31" s="499"/>
      <c r="CM31" s="500"/>
      <c r="CN31" s="495"/>
      <c r="CO31" s="496"/>
      <c r="CP31" s="496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501"/>
    </row>
    <row r="32" spans="1:105" ht="12.75">
      <c r="A32" s="104"/>
      <c r="B32" s="507" t="s">
        <v>492</v>
      </c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79"/>
      <c r="AQ32" s="59"/>
      <c r="AR32" s="59"/>
      <c r="AS32" s="59"/>
      <c r="AT32" s="59"/>
      <c r="AU32" s="59"/>
      <c r="AV32" s="59"/>
      <c r="AW32" s="80"/>
      <c r="AX32" s="276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502"/>
      <c r="BL32" s="276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502"/>
      <c r="BZ32" s="388" t="s">
        <v>218</v>
      </c>
      <c r="CA32" s="389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390" t="s">
        <v>219</v>
      </c>
      <c r="CM32" s="391"/>
      <c r="CN32" s="276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8"/>
    </row>
    <row r="33" spans="1:105" ht="12.75">
      <c r="A33" s="114"/>
      <c r="B33" s="503" t="s">
        <v>493</v>
      </c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74" t="s">
        <v>494</v>
      </c>
      <c r="AQ33" s="75"/>
      <c r="AR33" s="75"/>
      <c r="AS33" s="75"/>
      <c r="AT33" s="75"/>
      <c r="AU33" s="75"/>
      <c r="AV33" s="75"/>
      <c r="AW33" s="76"/>
      <c r="AX33" s="269" t="s">
        <v>308</v>
      </c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504"/>
      <c r="BL33" s="269" t="s">
        <v>308</v>
      </c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504"/>
      <c r="BZ33" s="266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8"/>
      <c r="CN33" s="269" t="s">
        <v>308</v>
      </c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1"/>
    </row>
    <row r="34" spans="1:105" ht="12.75">
      <c r="A34" s="492"/>
      <c r="B34" s="505" t="s">
        <v>495</v>
      </c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6"/>
      <c r="AP34" s="355"/>
      <c r="AQ34" s="356"/>
      <c r="AR34" s="356"/>
      <c r="AS34" s="356"/>
      <c r="AT34" s="356"/>
      <c r="AU34" s="356"/>
      <c r="AV34" s="356"/>
      <c r="AW34" s="357"/>
      <c r="AX34" s="495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7"/>
      <c r="BL34" s="495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7"/>
      <c r="BZ34" s="498"/>
      <c r="CA34" s="499"/>
      <c r="CB34" s="499"/>
      <c r="CC34" s="499"/>
      <c r="CD34" s="499"/>
      <c r="CE34" s="499"/>
      <c r="CF34" s="499"/>
      <c r="CG34" s="499"/>
      <c r="CH34" s="499"/>
      <c r="CI34" s="499"/>
      <c r="CJ34" s="499"/>
      <c r="CK34" s="499"/>
      <c r="CL34" s="499"/>
      <c r="CM34" s="500"/>
      <c r="CN34" s="495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501"/>
    </row>
    <row r="35" spans="1:105" ht="12.75">
      <c r="A35" s="492"/>
      <c r="B35" s="505" t="s">
        <v>496</v>
      </c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355"/>
      <c r="AQ35" s="356"/>
      <c r="AR35" s="356"/>
      <c r="AS35" s="356"/>
      <c r="AT35" s="356"/>
      <c r="AU35" s="356"/>
      <c r="AV35" s="356"/>
      <c r="AW35" s="357"/>
      <c r="AX35" s="495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7"/>
      <c r="BL35" s="495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7"/>
      <c r="BZ35" s="498"/>
      <c r="CA35" s="499"/>
      <c r="CB35" s="499"/>
      <c r="CC35" s="499"/>
      <c r="CD35" s="499"/>
      <c r="CE35" s="499"/>
      <c r="CF35" s="499"/>
      <c r="CG35" s="499"/>
      <c r="CH35" s="499"/>
      <c r="CI35" s="499"/>
      <c r="CJ35" s="499"/>
      <c r="CK35" s="499"/>
      <c r="CL35" s="499"/>
      <c r="CM35" s="500"/>
      <c r="CN35" s="495"/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501"/>
    </row>
    <row r="36" spans="1:105" ht="12.75">
      <c r="A36" s="104"/>
      <c r="B36" s="507" t="s">
        <v>497</v>
      </c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79"/>
      <c r="AQ36" s="59"/>
      <c r="AR36" s="59"/>
      <c r="AS36" s="59"/>
      <c r="AT36" s="59"/>
      <c r="AU36" s="59"/>
      <c r="AV36" s="59"/>
      <c r="AW36" s="80"/>
      <c r="AX36" s="276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502"/>
      <c r="BL36" s="276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502"/>
      <c r="BZ36" s="388" t="s">
        <v>218</v>
      </c>
      <c r="CA36" s="389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390" t="s">
        <v>219</v>
      </c>
      <c r="CM36" s="391"/>
      <c r="CN36" s="276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8"/>
    </row>
    <row r="37" spans="1:105" ht="12.75">
      <c r="A37" s="114"/>
      <c r="B37" s="503" t="s">
        <v>484</v>
      </c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74" t="s">
        <v>498</v>
      </c>
      <c r="AQ37" s="75"/>
      <c r="AR37" s="75"/>
      <c r="AS37" s="75"/>
      <c r="AT37" s="75"/>
      <c r="AU37" s="75"/>
      <c r="AV37" s="75"/>
      <c r="AW37" s="76"/>
      <c r="AX37" s="269" t="s">
        <v>308</v>
      </c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504"/>
      <c r="BL37" s="269" t="s">
        <v>308</v>
      </c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504"/>
      <c r="BZ37" s="383" t="s">
        <v>218</v>
      </c>
      <c r="CA37" s="384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385" t="s">
        <v>219</v>
      </c>
      <c r="CM37" s="386"/>
      <c r="CN37" s="269" t="s">
        <v>308</v>
      </c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1"/>
    </row>
    <row r="38" spans="1:105" ht="12.75">
      <c r="A38" s="104"/>
      <c r="B38" s="507" t="s">
        <v>499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8"/>
      <c r="AP38" s="79"/>
      <c r="AQ38" s="59"/>
      <c r="AR38" s="59"/>
      <c r="AS38" s="59"/>
      <c r="AT38" s="59"/>
      <c r="AU38" s="59"/>
      <c r="AV38" s="59"/>
      <c r="AW38" s="80"/>
      <c r="AX38" s="276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502"/>
      <c r="BL38" s="276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502"/>
      <c r="BZ38" s="388"/>
      <c r="CA38" s="389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390"/>
      <c r="CM38" s="391"/>
      <c r="CN38" s="276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8"/>
    </row>
    <row r="39" spans="1:105" ht="12.75">
      <c r="A39" s="110"/>
      <c r="B39" s="146" t="s">
        <v>500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509" t="s">
        <v>315</v>
      </c>
      <c r="AQ39" s="510"/>
      <c r="AR39" s="510"/>
      <c r="AS39" s="510"/>
      <c r="AT39" s="510"/>
      <c r="AU39" s="510"/>
      <c r="AV39" s="510"/>
      <c r="AW39" s="510"/>
      <c r="AX39" s="511" t="s">
        <v>308</v>
      </c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511"/>
      <c r="BK39" s="511"/>
      <c r="BL39" s="511" t="s">
        <v>308</v>
      </c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11"/>
      <c r="BX39" s="511"/>
      <c r="BY39" s="511"/>
      <c r="BZ39" s="512" t="s">
        <v>218</v>
      </c>
      <c r="CA39" s="144"/>
      <c r="CB39" s="513"/>
      <c r="CC39" s="514"/>
      <c r="CD39" s="514"/>
      <c r="CE39" s="514"/>
      <c r="CF39" s="514"/>
      <c r="CG39" s="514"/>
      <c r="CH39" s="514"/>
      <c r="CI39" s="514"/>
      <c r="CJ39" s="514"/>
      <c r="CK39" s="515"/>
      <c r="CL39" s="147" t="s">
        <v>219</v>
      </c>
      <c r="CM39" s="516"/>
      <c r="CN39" s="511" t="s">
        <v>308</v>
      </c>
      <c r="CO39" s="511"/>
      <c r="CP39" s="511"/>
      <c r="CQ39" s="511"/>
      <c r="CR39" s="511"/>
      <c r="CS39" s="511"/>
      <c r="CT39" s="511"/>
      <c r="CU39" s="511"/>
      <c r="CV39" s="511"/>
      <c r="CW39" s="511"/>
      <c r="CX39" s="511"/>
      <c r="CY39" s="511"/>
      <c r="CZ39" s="511"/>
      <c r="DA39" s="517"/>
    </row>
    <row r="40" spans="1:105" ht="13.5" thickBot="1">
      <c r="A40" s="237"/>
      <c r="B40" s="249" t="s">
        <v>501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518" t="s">
        <v>317</v>
      </c>
      <c r="AQ40" s="519"/>
      <c r="AR40" s="519"/>
      <c r="AS40" s="519"/>
      <c r="AT40" s="519"/>
      <c r="AU40" s="519"/>
      <c r="AV40" s="519"/>
      <c r="AW40" s="519"/>
      <c r="AX40" s="520" t="s">
        <v>308</v>
      </c>
      <c r="AY40" s="520"/>
      <c r="AZ40" s="520"/>
      <c r="BA40" s="520"/>
      <c r="BB40" s="520"/>
      <c r="BC40" s="520"/>
      <c r="BD40" s="520"/>
      <c r="BE40" s="520"/>
      <c r="BF40" s="520"/>
      <c r="BG40" s="520"/>
      <c r="BH40" s="520"/>
      <c r="BI40" s="520"/>
      <c r="BJ40" s="520"/>
      <c r="BK40" s="520"/>
      <c r="BL40" s="520" t="s">
        <v>308</v>
      </c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  <c r="BZ40" s="521" t="s">
        <v>218</v>
      </c>
      <c r="CA40" s="335"/>
      <c r="CB40" s="522"/>
      <c r="CC40" s="523"/>
      <c r="CD40" s="523"/>
      <c r="CE40" s="523"/>
      <c r="CF40" s="523"/>
      <c r="CG40" s="523"/>
      <c r="CH40" s="523"/>
      <c r="CI40" s="523"/>
      <c r="CJ40" s="523"/>
      <c r="CK40" s="524"/>
      <c r="CL40" s="338" t="s">
        <v>219</v>
      </c>
      <c r="CM40" s="525"/>
      <c r="CN40" s="520" t="s">
        <v>308</v>
      </c>
      <c r="CO40" s="520"/>
      <c r="CP40" s="520"/>
      <c r="CQ40" s="520"/>
      <c r="CR40" s="520"/>
      <c r="CS40" s="520"/>
      <c r="CT40" s="520"/>
      <c r="CU40" s="520"/>
      <c r="CV40" s="520"/>
      <c r="CW40" s="520"/>
      <c r="CX40" s="520"/>
      <c r="CY40" s="520"/>
      <c r="CZ40" s="520"/>
      <c r="DA40" s="526"/>
    </row>
    <row r="42" spans="1:105" ht="13.5" customHeight="1">
      <c r="A42" s="243" t="s">
        <v>301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6"/>
      <c r="AX42" s="527" t="s">
        <v>502</v>
      </c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9"/>
      <c r="BZ42" s="527" t="s">
        <v>503</v>
      </c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9"/>
    </row>
    <row r="43" spans="1:105" ht="13.5" customHeight="1">
      <c r="A43" s="243" t="s">
        <v>304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6"/>
      <c r="AP43" s="243" t="s">
        <v>305</v>
      </c>
      <c r="AQ43" s="244"/>
      <c r="AR43" s="244"/>
      <c r="AS43" s="244"/>
      <c r="AT43" s="244"/>
      <c r="AU43" s="244"/>
      <c r="AV43" s="244"/>
      <c r="AW43" s="246"/>
      <c r="AX43" s="530"/>
      <c r="AY43" s="531"/>
      <c r="AZ43" s="531"/>
      <c r="BA43" s="531"/>
      <c r="BB43" s="531"/>
      <c r="BC43" s="531"/>
      <c r="BD43" s="531"/>
      <c r="BE43" s="531"/>
      <c r="BF43" s="531"/>
      <c r="BG43" s="531"/>
      <c r="BH43" s="531"/>
      <c r="BI43" s="531"/>
      <c r="BJ43" s="531"/>
      <c r="BK43" s="531"/>
      <c r="BL43" s="531"/>
      <c r="BM43" s="531"/>
      <c r="BN43" s="531"/>
      <c r="BO43" s="531"/>
      <c r="BP43" s="531"/>
      <c r="BQ43" s="531"/>
      <c r="BR43" s="531"/>
      <c r="BS43" s="531"/>
      <c r="BT43" s="531"/>
      <c r="BU43" s="531"/>
      <c r="BV43" s="531"/>
      <c r="BW43" s="531"/>
      <c r="BX43" s="531"/>
      <c r="BY43" s="532"/>
      <c r="BZ43" s="530"/>
      <c r="CA43" s="531"/>
      <c r="CB43" s="531"/>
      <c r="CC43" s="531"/>
      <c r="CD43" s="531"/>
      <c r="CE43" s="531"/>
      <c r="CF43" s="531"/>
      <c r="CG43" s="531"/>
      <c r="CH43" s="531"/>
      <c r="CI43" s="531"/>
      <c r="CJ43" s="531"/>
      <c r="CK43" s="531"/>
      <c r="CL43" s="531"/>
      <c r="CM43" s="531"/>
      <c r="CN43" s="531"/>
      <c r="CO43" s="531"/>
      <c r="CP43" s="531"/>
      <c r="CQ43" s="531"/>
      <c r="CR43" s="531"/>
      <c r="CS43" s="531"/>
      <c r="CT43" s="531"/>
      <c r="CU43" s="531"/>
      <c r="CV43" s="531"/>
      <c r="CW43" s="531"/>
      <c r="CX43" s="531"/>
      <c r="CY43" s="531"/>
      <c r="CZ43" s="531"/>
      <c r="DA43" s="532"/>
    </row>
    <row r="44" spans="1:105" ht="13.5" thickBot="1">
      <c r="A44" s="243">
        <v>1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6"/>
      <c r="AP44" s="297">
        <v>2</v>
      </c>
      <c r="AQ44" s="298"/>
      <c r="AR44" s="298"/>
      <c r="AS44" s="298"/>
      <c r="AT44" s="298"/>
      <c r="AU44" s="298"/>
      <c r="AV44" s="298"/>
      <c r="AW44" s="299"/>
      <c r="AX44" s="297">
        <v>3</v>
      </c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9"/>
      <c r="BZ44" s="297">
        <v>4</v>
      </c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9"/>
    </row>
    <row r="45" spans="1:105" ht="25.5" customHeight="1">
      <c r="A45" s="114"/>
      <c r="B45" s="533" t="s">
        <v>504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64" t="s">
        <v>319</v>
      </c>
      <c r="AQ45" s="65"/>
      <c r="AR45" s="65"/>
      <c r="AS45" s="65"/>
      <c r="AT45" s="65"/>
      <c r="AU45" s="65"/>
      <c r="AV45" s="65"/>
      <c r="AW45" s="369"/>
      <c r="AX45" s="534" t="s">
        <v>308</v>
      </c>
      <c r="AY45" s="535"/>
      <c r="AZ45" s="535"/>
      <c r="BA45" s="535"/>
      <c r="BB45" s="535"/>
      <c r="BC45" s="535"/>
      <c r="BD45" s="535"/>
      <c r="BE45" s="535"/>
      <c r="BF45" s="535"/>
      <c r="BG45" s="535"/>
      <c r="BH45" s="535"/>
      <c r="BI45" s="535"/>
      <c r="BJ45" s="535"/>
      <c r="BK45" s="535"/>
      <c r="BL45" s="535"/>
      <c r="BM45" s="535"/>
      <c r="BN45" s="535"/>
      <c r="BO45" s="535"/>
      <c r="BP45" s="535"/>
      <c r="BQ45" s="535"/>
      <c r="BR45" s="535"/>
      <c r="BS45" s="535"/>
      <c r="BT45" s="535"/>
      <c r="BU45" s="535"/>
      <c r="BV45" s="535"/>
      <c r="BW45" s="535"/>
      <c r="BX45" s="535"/>
      <c r="BY45" s="536"/>
      <c r="BZ45" s="534" t="s">
        <v>308</v>
      </c>
      <c r="CA45" s="535"/>
      <c r="CB45" s="535"/>
      <c r="CC45" s="535"/>
      <c r="CD45" s="535"/>
      <c r="CE45" s="535"/>
      <c r="CF45" s="535"/>
      <c r="CG45" s="535"/>
      <c r="CH45" s="535"/>
      <c r="CI45" s="535"/>
      <c r="CJ45" s="535"/>
      <c r="CK45" s="535"/>
      <c r="CL45" s="535"/>
      <c r="CM45" s="535"/>
      <c r="CN45" s="535"/>
      <c r="CO45" s="535"/>
      <c r="CP45" s="535"/>
      <c r="CQ45" s="535"/>
      <c r="CR45" s="535"/>
      <c r="CS45" s="535"/>
      <c r="CT45" s="535"/>
      <c r="CU45" s="535"/>
      <c r="CV45" s="535"/>
      <c r="CW45" s="535"/>
      <c r="CX45" s="535"/>
      <c r="CY45" s="535"/>
      <c r="CZ45" s="535"/>
      <c r="DA45" s="537"/>
    </row>
    <row r="46" spans="1:105" ht="12.75">
      <c r="A46" s="110"/>
      <c r="B46" s="538" t="s">
        <v>177</v>
      </c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9"/>
      <c r="AP46" s="189"/>
      <c r="AQ46" s="190"/>
      <c r="AR46" s="190"/>
      <c r="AS46" s="190"/>
      <c r="AT46" s="190"/>
      <c r="AU46" s="190"/>
      <c r="AV46" s="190"/>
      <c r="AW46" s="540"/>
      <c r="AX46" s="276" t="s">
        <v>308</v>
      </c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502"/>
      <c r="BZ46" s="276" t="s">
        <v>308</v>
      </c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8"/>
    </row>
    <row r="47" spans="1:105" ht="12.75">
      <c r="A47" s="104"/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1"/>
      <c r="AF47" s="541"/>
      <c r="AG47" s="541"/>
      <c r="AH47" s="541"/>
      <c r="AI47" s="541"/>
      <c r="AJ47" s="541"/>
      <c r="AK47" s="541"/>
      <c r="AL47" s="541"/>
      <c r="AM47" s="541"/>
      <c r="AN47" s="541"/>
      <c r="AO47" s="541"/>
      <c r="AP47" s="189"/>
      <c r="AQ47" s="190"/>
      <c r="AR47" s="190"/>
      <c r="AS47" s="190"/>
      <c r="AT47" s="190"/>
      <c r="AU47" s="190"/>
      <c r="AV47" s="190"/>
      <c r="AW47" s="540"/>
      <c r="AX47" s="276" t="s">
        <v>308</v>
      </c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502"/>
      <c r="BZ47" s="276" t="s">
        <v>308</v>
      </c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8"/>
    </row>
    <row r="48" spans="1:105" ht="12.75">
      <c r="A48" s="104"/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1"/>
      <c r="AF48" s="541"/>
      <c r="AG48" s="541"/>
      <c r="AH48" s="541"/>
      <c r="AI48" s="541"/>
      <c r="AJ48" s="541"/>
      <c r="AK48" s="541"/>
      <c r="AL48" s="541"/>
      <c r="AM48" s="541"/>
      <c r="AN48" s="541"/>
      <c r="AO48" s="541"/>
      <c r="AP48" s="189"/>
      <c r="AQ48" s="190"/>
      <c r="AR48" s="190"/>
      <c r="AS48" s="190"/>
      <c r="AT48" s="190"/>
      <c r="AU48" s="190"/>
      <c r="AV48" s="190"/>
      <c r="AW48" s="540"/>
      <c r="AX48" s="276" t="s">
        <v>308</v>
      </c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502"/>
      <c r="BZ48" s="276" t="s">
        <v>308</v>
      </c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8"/>
    </row>
    <row r="49" spans="1:105" s="195" customFormat="1" ht="13.5" thickBot="1">
      <c r="A49" s="226"/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541"/>
      <c r="AL49" s="541"/>
      <c r="AM49" s="541"/>
      <c r="AN49" s="541"/>
      <c r="AO49" s="541"/>
      <c r="AP49" s="542"/>
      <c r="AQ49" s="543"/>
      <c r="AR49" s="543"/>
      <c r="AS49" s="543"/>
      <c r="AT49" s="543"/>
      <c r="AU49" s="543"/>
      <c r="AV49" s="543"/>
      <c r="AW49" s="544"/>
      <c r="AX49" s="545" t="s">
        <v>308</v>
      </c>
      <c r="AY49" s="546"/>
      <c r="AZ49" s="546"/>
      <c r="BA49" s="546"/>
      <c r="BB49" s="546"/>
      <c r="BC49" s="546"/>
      <c r="BD49" s="546"/>
      <c r="BE49" s="546"/>
      <c r="BF49" s="546"/>
      <c r="BG49" s="546"/>
      <c r="BH49" s="546"/>
      <c r="BI49" s="546"/>
      <c r="BJ49" s="546"/>
      <c r="BK49" s="546"/>
      <c r="BL49" s="546"/>
      <c r="BM49" s="546"/>
      <c r="BN49" s="546"/>
      <c r="BO49" s="546"/>
      <c r="BP49" s="546"/>
      <c r="BQ49" s="546"/>
      <c r="BR49" s="546"/>
      <c r="BS49" s="546"/>
      <c r="BT49" s="546"/>
      <c r="BU49" s="546"/>
      <c r="BV49" s="546"/>
      <c r="BW49" s="546"/>
      <c r="BX49" s="546"/>
      <c r="BY49" s="547"/>
      <c r="BZ49" s="545" t="s">
        <v>308</v>
      </c>
      <c r="CA49" s="546"/>
      <c r="CB49" s="546"/>
      <c r="CC49" s="546"/>
      <c r="CD49" s="546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6"/>
      <c r="CP49" s="546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8"/>
    </row>
    <row r="50" ht="6" customHeight="1"/>
    <row r="51" spans="1:105" s="213" customFormat="1" ht="22.5" customHeight="1">
      <c r="A51" s="549" t="s">
        <v>505</v>
      </c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S51" s="550"/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0"/>
      <c r="CS51" s="550"/>
      <c r="CT51" s="550"/>
      <c r="CU51" s="550"/>
      <c r="CV51" s="550"/>
      <c r="CW51" s="550"/>
      <c r="CX51" s="550"/>
      <c r="CY51" s="550"/>
      <c r="CZ51" s="550"/>
      <c r="DA51" s="550"/>
    </row>
    <row r="52" spans="1:105" s="213" customFormat="1" ht="11.25" customHeight="1">
      <c r="A52" s="551" t="s">
        <v>506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2"/>
      <c r="CD52" s="552"/>
      <c r="CE52" s="552"/>
      <c r="CF52" s="552"/>
      <c r="CG52" s="552"/>
      <c r="CH52" s="552"/>
      <c r="CI52" s="552"/>
      <c r="CJ52" s="552"/>
      <c r="CK52" s="552"/>
      <c r="CL52" s="552"/>
      <c r="CM52" s="552"/>
      <c r="CN52" s="552"/>
      <c r="CO52" s="552"/>
      <c r="CP52" s="552"/>
      <c r="CQ52" s="552"/>
      <c r="CR52" s="552"/>
      <c r="CS52" s="552"/>
      <c r="CT52" s="552"/>
      <c r="CU52" s="552"/>
      <c r="CV52" s="552"/>
      <c r="CW52" s="552"/>
      <c r="CX52" s="552"/>
      <c r="CY52" s="552"/>
      <c r="CZ52" s="552"/>
      <c r="DA52" s="552"/>
    </row>
    <row r="53" spans="1:105" ht="12.75">
      <c r="A53" s="553"/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4"/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4"/>
      <c r="DA53" s="555" t="s">
        <v>507</v>
      </c>
    </row>
    <row r="54" spans="1:105" ht="14.25">
      <c r="A54" s="556" t="s">
        <v>160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556"/>
      <c r="BR54" s="556"/>
      <c r="BS54" s="556"/>
      <c r="BT54" s="556"/>
      <c r="BU54" s="556"/>
      <c r="BV54" s="556"/>
      <c r="BW54" s="556"/>
      <c r="BX54" s="556"/>
      <c r="BY54" s="556"/>
      <c r="BZ54" s="556"/>
      <c r="CA54" s="556"/>
      <c r="CB54" s="556"/>
      <c r="CC54" s="556"/>
      <c r="CD54" s="556"/>
      <c r="CE54" s="556"/>
      <c r="CF54" s="556"/>
      <c r="CG54" s="556"/>
      <c r="CH54" s="556"/>
      <c r="CI54" s="556"/>
      <c r="CJ54" s="556"/>
      <c r="CK54" s="556"/>
      <c r="CL54" s="556"/>
      <c r="CM54" s="556"/>
      <c r="CN54" s="556"/>
      <c r="CO54" s="556"/>
      <c r="CP54" s="556"/>
      <c r="CQ54" s="556"/>
      <c r="CR54" s="556"/>
      <c r="CS54" s="556"/>
      <c r="CT54" s="556"/>
      <c r="CU54" s="556"/>
      <c r="CV54" s="556"/>
      <c r="CW54" s="556"/>
      <c r="CX54" s="556"/>
      <c r="CY54" s="556"/>
      <c r="CZ54" s="556"/>
      <c r="DA54" s="556"/>
    </row>
    <row r="55" spans="1:105" ht="14.25">
      <c r="A55" s="557"/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  <c r="BF55" s="557"/>
      <c r="BG55" s="557"/>
      <c r="BH55" s="557"/>
      <c r="BI55" s="557"/>
      <c r="BJ55" s="557"/>
      <c r="BK55" s="557"/>
      <c r="BL55" s="557"/>
      <c r="BM55" s="557"/>
      <c r="BN55" s="557"/>
      <c r="BO55" s="557"/>
      <c r="BP55" s="557"/>
      <c r="BQ55" s="557"/>
      <c r="BR55" s="557"/>
      <c r="BS55" s="557"/>
      <c r="BT55" s="557"/>
      <c r="BU55" s="557"/>
      <c r="BV55" s="557"/>
      <c r="BW55" s="557"/>
      <c r="BX55" s="557"/>
      <c r="BY55" s="557"/>
      <c r="BZ55" s="557"/>
      <c r="CA55" s="557"/>
      <c r="CB55" s="557"/>
      <c r="CC55" s="557"/>
      <c r="CD55" s="557"/>
      <c r="CE55" s="557"/>
      <c r="CF55" s="557"/>
      <c r="CG55" s="557"/>
      <c r="CH55" s="557"/>
      <c r="CI55" s="557"/>
      <c r="CJ55" s="557"/>
      <c r="CK55" s="557"/>
      <c r="CL55" s="557"/>
      <c r="CM55" s="557"/>
      <c r="CN55" s="557"/>
      <c r="CO55" s="557"/>
      <c r="CP55" s="557"/>
      <c r="CQ55" s="557"/>
      <c r="CR55" s="557"/>
      <c r="CS55" s="557"/>
      <c r="CT55" s="557"/>
      <c r="CU55" s="557"/>
      <c r="CV55" s="557"/>
      <c r="CW55" s="557"/>
      <c r="CX55" s="557"/>
      <c r="CY55" s="557"/>
      <c r="CZ55" s="557"/>
      <c r="DA55" s="557"/>
    </row>
    <row r="56" spans="1:105" ht="12.75">
      <c r="A56" s="470" t="s">
        <v>301</v>
      </c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2"/>
      <c r="AX56" s="473" t="s">
        <v>475</v>
      </c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5"/>
      <c r="BL56" s="476" t="s">
        <v>400</v>
      </c>
      <c r="BM56" s="477"/>
      <c r="BN56" s="477"/>
      <c r="BO56" s="477"/>
      <c r="BP56" s="477"/>
      <c r="BQ56" s="477"/>
      <c r="BR56" s="477"/>
      <c r="BS56" s="477"/>
      <c r="BT56" s="477"/>
      <c r="BU56" s="477"/>
      <c r="BV56" s="477"/>
      <c r="BW56" s="477"/>
      <c r="BX56" s="477"/>
      <c r="BY56" s="478"/>
      <c r="BZ56" s="476" t="s">
        <v>476</v>
      </c>
      <c r="CA56" s="477"/>
      <c r="CB56" s="477"/>
      <c r="CC56" s="477"/>
      <c r="CD56" s="477"/>
      <c r="CE56" s="477"/>
      <c r="CF56" s="477"/>
      <c r="CG56" s="477"/>
      <c r="CH56" s="477"/>
      <c r="CI56" s="477"/>
      <c r="CJ56" s="477"/>
      <c r="CK56" s="477"/>
      <c r="CL56" s="477"/>
      <c r="CM56" s="478"/>
      <c r="CN56" s="473" t="s">
        <v>477</v>
      </c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5"/>
    </row>
    <row r="57" spans="1:105" ht="12.75">
      <c r="A57" s="479" t="s">
        <v>304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1"/>
      <c r="AP57" s="479" t="s">
        <v>305</v>
      </c>
      <c r="AQ57" s="480"/>
      <c r="AR57" s="480"/>
      <c r="AS57" s="480"/>
      <c r="AT57" s="480"/>
      <c r="AU57" s="480"/>
      <c r="AV57" s="480"/>
      <c r="AW57" s="481"/>
      <c r="AX57" s="482"/>
      <c r="AY57" s="483"/>
      <c r="AZ57" s="483"/>
      <c r="BA57" s="483"/>
      <c r="BB57" s="483"/>
      <c r="BC57" s="483"/>
      <c r="BD57" s="483"/>
      <c r="BE57" s="483"/>
      <c r="BF57" s="483"/>
      <c r="BG57" s="483"/>
      <c r="BH57" s="483"/>
      <c r="BI57" s="483"/>
      <c r="BJ57" s="483"/>
      <c r="BK57" s="484"/>
      <c r="BL57" s="479"/>
      <c r="BM57" s="480"/>
      <c r="BN57" s="480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1"/>
      <c r="BZ57" s="479"/>
      <c r="CA57" s="480"/>
      <c r="CB57" s="480"/>
      <c r="CC57" s="480"/>
      <c r="CD57" s="480"/>
      <c r="CE57" s="480"/>
      <c r="CF57" s="480"/>
      <c r="CG57" s="480"/>
      <c r="CH57" s="480"/>
      <c r="CI57" s="480"/>
      <c r="CJ57" s="480"/>
      <c r="CK57" s="480"/>
      <c r="CL57" s="480"/>
      <c r="CM57" s="481"/>
      <c r="CN57" s="482"/>
      <c r="CO57" s="483"/>
      <c r="CP57" s="483"/>
      <c r="CQ57" s="483"/>
      <c r="CR57" s="483"/>
      <c r="CS57" s="483"/>
      <c r="CT57" s="483"/>
      <c r="CU57" s="483"/>
      <c r="CV57" s="483"/>
      <c r="CW57" s="483"/>
      <c r="CX57" s="483"/>
      <c r="CY57" s="483"/>
      <c r="CZ57" s="483"/>
      <c r="DA57" s="484"/>
    </row>
    <row r="58" spans="1:105" ht="13.5" thickBot="1">
      <c r="A58" s="470">
        <v>1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2"/>
      <c r="AP58" s="476">
        <v>2</v>
      </c>
      <c r="AQ58" s="477"/>
      <c r="AR58" s="477"/>
      <c r="AS58" s="477"/>
      <c r="AT58" s="477"/>
      <c r="AU58" s="477"/>
      <c r="AV58" s="477"/>
      <c r="AW58" s="478"/>
      <c r="AX58" s="476">
        <v>3</v>
      </c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  <c r="BI58" s="477"/>
      <c r="BJ58" s="477"/>
      <c r="BK58" s="478"/>
      <c r="BL58" s="476">
        <v>4</v>
      </c>
      <c r="BM58" s="477"/>
      <c r="BN58" s="477"/>
      <c r="BO58" s="477"/>
      <c r="BP58" s="477"/>
      <c r="BQ58" s="477"/>
      <c r="BR58" s="477"/>
      <c r="BS58" s="477"/>
      <c r="BT58" s="477"/>
      <c r="BU58" s="477"/>
      <c r="BV58" s="477"/>
      <c r="BW58" s="477"/>
      <c r="BX58" s="477"/>
      <c r="BY58" s="478"/>
      <c r="BZ58" s="476">
        <v>5</v>
      </c>
      <c r="CA58" s="477"/>
      <c r="CB58" s="477"/>
      <c r="CC58" s="477"/>
      <c r="CD58" s="477"/>
      <c r="CE58" s="477"/>
      <c r="CF58" s="477"/>
      <c r="CG58" s="477"/>
      <c r="CH58" s="477"/>
      <c r="CI58" s="477"/>
      <c r="CJ58" s="477"/>
      <c r="CK58" s="477"/>
      <c r="CL58" s="477"/>
      <c r="CM58" s="478"/>
      <c r="CN58" s="476">
        <v>6</v>
      </c>
      <c r="CO58" s="477"/>
      <c r="CP58" s="477"/>
      <c r="CQ58" s="477"/>
      <c r="CR58" s="477"/>
      <c r="CS58" s="477"/>
      <c r="CT58" s="477"/>
      <c r="CU58" s="477"/>
      <c r="CV58" s="477"/>
      <c r="CW58" s="477"/>
      <c r="CX58" s="477"/>
      <c r="CY58" s="477"/>
      <c r="CZ58" s="477"/>
      <c r="DA58" s="478"/>
    </row>
    <row r="59" spans="1:105" ht="12.75">
      <c r="A59" s="110"/>
      <c r="B59" s="139" t="s">
        <v>508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558" t="s">
        <v>326</v>
      </c>
      <c r="AQ59" s="559"/>
      <c r="AR59" s="559"/>
      <c r="AS59" s="559"/>
      <c r="AT59" s="559"/>
      <c r="AU59" s="559"/>
      <c r="AV59" s="559"/>
      <c r="AW59" s="560"/>
      <c r="AX59" s="561" t="s">
        <v>308</v>
      </c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1" t="s">
        <v>308</v>
      </c>
      <c r="BM59" s="561"/>
      <c r="BN59" s="561"/>
      <c r="BO59" s="561"/>
      <c r="BP59" s="561"/>
      <c r="BQ59" s="561"/>
      <c r="BR59" s="561"/>
      <c r="BS59" s="561"/>
      <c r="BT59" s="561"/>
      <c r="BU59" s="561"/>
      <c r="BV59" s="561"/>
      <c r="BW59" s="561"/>
      <c r="BX59" s="561"/>
      <c r="BY59" s="561"/>
      <c r="BZ59" s="370" t="s">
        <v>218</v>
      </c>
      <c r="CA59" s="371"/>
      <c r="CB59" s="562"/>
      <c r="CC59" s="562"/>
      <c r="CD59" s="562"/>
      <c r="CE59" s="562"/>
      <c r="CF59" s="562"/>
      <c r="CG59" s="562"/>
      <c r="CH59" s="562"/>
      <c r="CI59" s="562"/>
      <c r="CJ59" s="562"/>
      <c r="CK59" s="562"/>
      <c r="CL59" s="371" t="s">
        <v>219</v>
      </c>
      <c r="CM59" s="372"/>
      <c r="CN59" s="561" t="s">
        <v>308</v>
      </c>
      <c r="CO59" s="561"/>
      <c r="CP59" s="561"/>
      <c r="CQ59" s="561"/>
      <c r="CR59" s="561"/>
      <c r="CS59" s="561"/>
      <c r="CT59" s="561"/>
      <c r="CU59" s="561"/>
      <c r="CV59" s="561"/>
      <c r="CW59" s="561"/>
      <c r="CX59" s="561"/>
      <c r="CY59" s="561"/>
      <c r="CZ59" s="561"/>
      <c r="DA59" s="563"/>
    </row>
    <row r="60" spans="1:105" ht="12.75">
      <c r="A60" s="114"/>
      <c r="B60" s="135" t="s">
        <v>509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564" t="s">
        <v>510</v>
      </c>
      <c r="AQ60" s="565"/>
      <c r="AR60" s="565"/>
      <c r="AS60" s="565"/>
      <c r="AT60" s="565"/>
      <c r="AU60" s="565"/>
      <c r="AV60" s="565"/>
      <c r="AW60" s="566"/>
      <c r="AX60" s="266" t="s">
        <v>308</v>
      </c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8"/>
      <c r="BL60" s="266" t="s">
        <v>308</v>
      </c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8"/>
      <c r="BZ60" s="61" t="s">
        <v>218</v>
      </c>
      <c r="CA60" s="62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62" t="s">
        <v>219</v>
      </c>
      <c r="CM60" s="63"/>
      <c r="CN60" s="266" t="s">
        <v>308</v>
      </c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567"/>
    </row>
    <row r="61" spans="1:105" ht="12.75">
      <c r="A61" s="104"/>
      <c r="B61" s="105" t="s">
        <v>511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421"/>
      <c r="AP61" s="568"/>
      <c r="AQ61" s="569"/>
      <c r="AR61" s="569"/>
      <c r="AS61" s="569"/>
      <c r="AT61" s="569"/>
      <c r="AU61" s="569"/>
      <c r="AV61" s="569"/>
      <c r="AW61" s="570"/>
      <c r="AX61" s="273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5"/>
      <c r="BL61" s="273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5"/>
      <c r="BZ61" s="107"/>
      <c r="CA61" s="72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72"/>
      <c r="CM61" s="108"/>
      <c r="CN61" s="273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571"/>
    </row>
    <row r="62" spans="1:105" ht="12.75">
      <c r="A62" s="110"/>
      <c r="B62" s="139" t="s">
        <v>512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572" t="s">
        <v>328</v>
      </c>
      <c r="AQ62" s="573"/>
      <c r="AR62" s="573"/>
      <c r="AS62" s="573"/>
      <c r="AT62" s="573"/>
      <c r="AU62" s="573"/>
      <c r="AV62" s="573"/>
      <c r="AW62" s="574"/>
      <c r="AX62" s="514">
        <v>264</v>
      </c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4"/>
      <c r="BL62" s="514">
        <v>0</v>
      </c>
      <c r="BM62" s="514"/>
      <c r="BN62" s="514"/>
      <c r="BO62" s="514"/>
      <c r="BP62" s="514"/>
      <c r="BQ62" s="514"/>
      <c r="BR62" s="514"/>
      <c r="BS62" s="514"/>
      <c r="BT62" s="514"/>
      <c r="BU62" s="514"/>
      <c r="BV62" s="514"/>
      <c r="BW62" s="514"/>
      <c r="BX62" s="514"/>
      <c r="BY62" s="514"/>
      <c r="BZ62" s="93">
        <v>0</v>
      </c>
      <c r="CA62" s="73"/>
      <c r="CB62" s="575">
        <v>264</v>
      </c>
      <c r="CC62" s="575"/>
      <c r="CD62" s="575"/>
      <c r="CE62" s="575"/>
      <c r="CF62" s="575"/>
      <c r="CG62" s="575"/>
      <c r="CH62" s="575"/>
      <c r="CI62" s="575"/>
      <c r="CJ62" s="575"/>
      <c r="CK62" s="575"/>
      <c r="CL62" s="73" t="s">
        <v>219</v>
      </c>
      <c r="CM62" s="94"/>
      <c r="CN62" s="514" t="s">
        <v>308</v>
      </c>
      <c r="CO62" s="514"/>
      <c r="CP62" s="514"/>
      <c r="CQ62" s="514"/>
      <c r="CR62" s="514"/>
      <c r="CS62" s="514"/>
      <c r="CT62" s="514"/>
      <c r="CU62" s="514"/>
      <c r="CV62" s="514"/>
      <c r="CW62" s="514"/>
      <c r="CX62" s="514"/>
      <c r="CY62" s="514"/>
      <c r="CZ62" s="514"/>
      <c r="DA62" s="576"/>
    </row>
    <row r="63" spans="1:105" ht="12.75">
      <c r="A63" s="110"/>
      <c r="B63" s="139" t="s">
        <v>513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572" t="s">
        <v>514</v>
      </c>
      <c r="AQ63" s="573"/>
      <c r="AR63" s="573"/>
      <c r="AS63" s="573"/>
      <c r="AT63" s="573"/>
      <c r="AU63" s="573"/>
      <c r="AV63" s="573"/>
      <c r="AW63" s="574"/>
      <c r="AX63" s="514" t="s">
        <v>308</v>
      </c>
      <c r="AY63" s="514"/>
      <c r="AZ63" s="514"/>
      <c r="BA63" s="514"/>
      <c r="BB63" s="514"/>
      <c r="BC63" s="514"/>
      <c r="BD63" s="514"/>
      <c r="BE63" s="514"/>
      <c r="BF63" s="514"/>
      <c r="BG63" s="514"/>
      <c r="BH63" s="514"/>
      <c r="BI63" s="514"/>
      <c r="BJ63" s="514"/>
      <c r="BK63" s="514"/>
      <c r="BL63" s="514" t="s">
        <v>308</v>
      </c>
      <c r="BM63" s="514"/>
      <c r="BN63" s="514"/>
      <c r="BO63" s="514"/>
      <c r="BP63" s="514"/>
      <c r="BQ63" s="514"/>
      <c r="BR63" s="514"/>
      <c r="BS63" s="514"/>
      <c r="BT63" s="514"/>
      <c r="BU63" s="514"/>
      <c r="BV63" s="514"/>
      <c r="BW63" s="514"/>
      <c r="BX63" s="514"/>
      <c r="BY63" s="514"/>
      <c r="BZ63" s="93" t="s">
        <v>218</v>
      </c>
      <c r="CA63" s="73"/>
      <c r="CB63" s="575"/>
      <c r="CC63" s="575"/>
      <c r="CD63" s="575"/>
      <c r="CE63" s="575"/>
      <c r="CF63" s="575"/>
      <c r="CG63" s="575"/>
      <c r="CH63" s="575"/>
      <c r="CI63" s="575"/>
      <c r="CJ63" s="575"/>
      <c r="CK63" s="575"/>
      <c r="CL63" s="73" t="s">
        <v>219</v>
      </c>
      <c r="CM63" s="94"/>
      <c r="CN63" s="514" t="s">
        <v>308</v>
      </c>
      <c r="CO63" s="514"/>
      <c r="CP63" s="514"/>
      <c r="CQ63" s="514"/>
      <c r="CR63" s="514"/>
      <c r="CS63" s="514"/>
      <c r="CT63" s="514"/>
      <c r="CU63" s="514"/>
      <c r="CV63" s="514"/>
      <c r="CW63" s="514"/>
      <c r="CX63" s="514"/>
      <c r="CY63" s="514"/>
      <c r="CZ63" s="514"/>
      <c r="DA63" s="576"/>
    </row>
    <row r="64" spans="1:105" ht="12.75">
      <c r="A64" s="114"/>
      <c r="B64" s="135" t="s">
        <v>515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577"/>
      <c r="AP64" s="578" t="s">
        <v>376</v>
      </c>
      <c r="AQ64" s="579"/>
      <c r="AR64" s="579"/>
      <c r="AS64" s="579"/>
      <c r="AT64" s="579"/>
      <c r="AU64" s="579"/>
      <c r="AV64" s="579"/>
      <c r="AW64" s="580"/>
      <c r="AX64" s="266">
        <v>4427</v>
      </c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8"/>
      <c r="BL64" s="266">
        <v>27</v>
      </c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8"/>
      <c r="BZ64" s="61" t="s">
        <v>218</v>
      </c>
      <c r="CA64" s="62"/>
      <c r="CB64" s="267">
        <v>872</v>
      </c>
      <c r="CC64" s="267"/>
      <c r="CD64" s="267"/>
      <c r="CE64" s="267"/>
      <c r="CF64" s="267"/>
      <c r="CG64" s="267"/>
      <c r="CH64" s="267"/>
      <c r="CI64" s="267"/>
      <c r="CJ64" s="267"/>
      <c r="CK64" s="267"/>
      <c r="CL64" s="62" t="s">
        <v>219</v>
      </c>
      <c r="CM64" s="63"/>
      <c r="CN64" s="266">
        <v>3582</v>
      </c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567"/>
    </row>
    <row r="65" spans="1:105" ht="12.75">
      <c r="A65" s="104"/>
      <c r="B65" s="105" t="s">
        <v>516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421"/>
      <c r="AP65" s="581"/>
      <c r="AQ65" s="582"/>
      <c r="AR65" s="582"/>
      <c r="AS65" s="582"/>
      <c r="AT65" s="582"/>
      <c r="AU65" s="582"/>
      <c r="AV65" s="582"/>
      <c r="AW65" s="583"/>
      <c r="AX65" s="273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5"/>
      <c r="BL65" s="273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5"/>
      <c r="BZ65" s="107"/>
      <c r="CA65" s="72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72"/>
      <c r="CM65" s="108"/>
      <c r="CN65" s="273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571"/>
    </row>
    <row r="66" spans="1:105" ht="12.75">
      <c r="A66" s="110"/>
      <c r="B66" s="139" t="s">
        <v>517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584">
        <v>101</v>
      </c>
      <c r="AQ66" s="585"/>
      <c r="AR66" s="585"/>
      <c r="AS66" s="585"/>
      <c r="AT66" s="585"/>
      <c r="AU66" s="585"/>
      <c r="AV66" s="585"/>
      <c r="AW66" s="586"/>
      <c r="AX66" s="514" t="s">
        <v>308</v>
      </c>
      <c r="AY66" s="514"/>
      <c r="AZ66" s="514"/>
      <c r="BA66" s="514"/>
      <c r="BB66" s="514"/>
      <c r="BC66" s="514"/>
      <c r="BD66" s="514"/>
      <c r="BE66" s="514"/>
      <c r="BF66" s="514"/>
      <c r="BG66" s="514"/>
      <c r="BH66" s="514"/>
      <c r="BI66" s="514"/>
      <c r="BJ66" s="514"/>
      <c r="BK66" s="514"/>
      <c r="BL66" s="514" t="s">
        <v>308</v>
      </c>
      <c r="BM66" s="514"/>
      <c r="BN66" s="514"/>
      <c r="BO66" s="514"/>
      <c r="BP66" s="514"/>
      <c r="BQ66" s="514"/>
      <c r="BR66" s="514"/>
      <c r="BS66" s="514"/>
      <c r="BT66" s="514"/>
      <c r="BU66" s="514"/>
      <c r="BV66" s="514"/>
      <c r="BW66" s="514"/>
      <c r="BX66" s="514"/>
      <c r="BY66" s="514"/>
      <c r="BZ66" s="93" t="s">
        <v>218</v>
      </c>
      <c r="CA66" s="73"/>
      <c r="CB66" s="575"/>
      <c r="CC66" s="575"/>
      <c r="CD66" s="575"/>
      <c r="CE66" s="575"/>
      <c r="CF66" s="575"/>
      <c r="CG66" s="575"/>
      <c r="CH66" s="575"/>
      <c r="CI66" s="575"/>
      <c r="CJ66" s="575"/>
      <c r="CK66" s="575"/>
      <c r="CL66" s="73" t="s">
        <v>219</v>
      </c>
      <c r="CM66" s="94"/>
      <c r="CN66" s="514" t="s">
        <v>308</v>
      </c>
      <c r="CO66" s="514"/>
      <c r="CP66" s="514"/>
      <c r="CQ66" s="514"/>
      <c r="CR66" s="514"/>
      <c r="CS66" s="514"/>
      <c r="CT66" s="514"/>
      <c r="CU66" s="514"/>
      <c r="CV66" s="514"/>
      <c r="CW66" s="514"/>
      <c r="CX66" s="514"/>
      <c r="CY66" s="514"/>
      <c r="CZ66" s="514"/>
      <c r="DA66" s="576"/>
    </row>
    <row r="67" spans="1:105" ht="12.75">
      <c r="A67" s="110"/>
      <c r="B67" s="139" t="s">
        <v>518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584">
        <v>102</v>
      </c>
      <c r="AQ67" s="585"/>
      <c r="AR67" s="585"/>
      <c r="AS67" s="585"/>
      <c r="AT67" s="585"/>
      <c r="AU67" s="585"/>
      <c r="AV67" s="585"/>
      <c r="AW67" s="586"/>
      <c r="AX67" s="514" t="s">
        <v>308</v>
      </c>
      <c r="AY67" s="514"/>
      <c r="AZ67" s="514"/>
      <c r="BA67" s="514"/>
      <c r="BB67" s="514"/>
      <c r="BC67" s="514"/>
      <c r="BD67" s="514"/>
      <c r="BE67" s="514"/>
      <c r="BF67" s="514"/>
      <c r="BG67" s="514"/>
      <c r="BH67" s="514"/>
      <c r="BI67" s="514"/>
      <c r="BJ67" s="514"/>
      <c r="BK67" s="514"/>
      <c r="BL67" s="514" t="s">
        <v>308</v>
      </c>
      <c r="BM67" s="514"/>
      <c r="BN67" s="514"/>
      <c r="BO67" s="514"/>
      <c r="BP67" s="514"/>
      <c r="BQ67" s="514"/>
      <c r="BR67" s="514"/>
      <c r="BS67" s="514"/>
      <c r="BT67" s="514"/>
      <c r="BU67" s="514"/>
      <c r="BV67" s="514"/>
      <c r="BW67" s="514"/>
      <c r="BX67" s="514"/>
      <c r="BY67" s="514"/>
      <c r="BZ67" s="93" t="s">
        <v>218</v>
      </c>
      <c r="CA67" s="73"/>
      <c r="CB67" s="575"/>
      <c r="CC67" s="575"/>
      <c r="CD67" s="575"/>
      <c r="CE67" s="575"/>
      <c r="CF67" s="575"/>
      <c r="CG67" s="575"/>
      <c r="CH67" s="575"/>
      <c r="CI67" s="575"/>
      <c r="CJ67" s="575"/>
      <c r="CK67" s="575"/>
      <c r="CL67" s="73" t="s">
        <v>219</v>
      </c>
      <c r="CM67" s="94"/>
      <c r="CN67" s="514" t="s">
        <v>308</v>
      </c>
      <c r="CO67" s="514"/>
      <c r="CP67" s="514"/>
      <c r="CQ67" s="514"/>
      <c r="CR67" s="514"/>
      <c r="CS67" s="514"/>
      <c r="CT67" s="514"/>
      <c r="CU67" s="514"/>
      <c r="CV67" s="514"/>
      <c r="CW67" s="514"/>
      <c r="CX67" s="514"/>
      <c r="CY67" s="514"/>
      <c r="CZ67" s="514"/>
      <c r="DA67" s="576"/>
    </row>
    <row r="68" spans="1:105" ht="12.75">
      <c r="A68" s="110"/>
      <c r="B68" s="139" t="s">
        <v>519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584">
        <v>103</v>
      </c>
      <c r="AQ68" s="585"/>
      <c r="AR68" s="585"/>
      <c r="AS68" s="585"/>
      <c r="AT68" s="585"/>
      <c r="AU68" s="585"/>
      <c r="AV68" s="585"/>
      <c r="AW68" s="586"/>
      <c r="AX68" s="514" t="s">
        <v>308</v>
      </c>
      <c r="AY68" s="514"/>
      <c r="AZ68" s="514"/>
      <c r="BA68" s="514"/>
      <c r="BB68" s="514"/>
      <c r="BC68" s="514"/>
      <c r="BD68" s="514"/>
      <c r="BE68" s="514"/>
      <c r="BF68" s="514"/>
      <c r="BG68" s="514"/>
      <c r="BH68" s="514"/>
      <c r="BI68" s="514"/>
      <c r="BJ68" s="514"/>
      <c r="BK68" s="514"/>
      <c r="BL68" s="514" t="s">
        <v>308</v>
      </c>
      <c r="BM68" s="514"/>
      <c r="BN68" s="514"/>
      <c r="BO68" s="514"/>
      <c r="BP68" s="514"/>
      <c r="BQ68" s="514"/>
      <c r="BR68" s="514"/>
      <c r="BS68" s="514"/>
      <c r="BT68" s="514"/>
      <c r="BU68" s="514"/>
      <c r="BV68" s="514"/>
      <c r="BW68" s="514"/>
      <c r="BX68" s="514"/>
      <c r="BY68" s="514"/>
      <c r="BZ68" s="93" t="s">
        <v>218</v>
      </c>
      <c r="CA68" s="73"/>
      <c r="CB68" s="575"/>
      <c r="CC68" s="575"/>
      <c r="CD68" s="575"/>
      <c r="CE68" s="575"/>
      <c r="CF68" s="575"/>
      <c r="CG68" s="575"/>
      <c r="CH68" s="575"/>
      <c r="CI68" s="575"/>
      <c r="CJ68" s="575"/>
      <c r="CK68" s="575"/>
      <c r="CL68" s="73" t="s">
        <v>219</v>
      </c>
      <c r="CM68" s="94"/>
      <c r="CN68" s="514" t="s">
        <v>308</v>
      </c>
      <c r="CO68" s="514"/>
      <c r="CP68" s="514"/>
      <c r="CQ68" s="514"/>
      <c r="CR68" s="514"/>
      <c r="CS68" s="514"/>
      <c r="CT68" s="514"/>
      <c r="CU68" s="514"/>
      <c r="CV68" s="514"/>
      <c r="CW68" s="514"/>
      <c r="CX68" s="514"/>
      <c r="CY68" s="514"/>
      <c r="CZ68" s="514"/>
      <c r="DA68" s="576"/>
    </row>
    <row r="69" spans="1:105" ht="12.75">
      <c r="A69" s="110"/>
      <c r="B69" s="146" t="s">
        <v>520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8"/>
      <c r="AP69" s="584">
        <v>104</v>
      </c>
      <c r="AQ69" s="585"/>
      <c r="AR69" s="585"/>
      <c r="AS69" s="585"/>
      <c r="AT69" s="585"/>
      <c r="AU69" s="585"/>
      <c r="AV69" s="585"/>
      <c r="AW69" s="586"/>
      <c r="AX69" s="514" t="s">
        <v>308</v>
      </c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4"/>
      <c r="BJ69" s="514"/>
      <c r="BK69" s="514"/>
      <c r="BL69" s="514" t="s">
        <v>308</v>
      </c>
      <c r="BM69" s="514"/>
      <c r="BN69" s="514"/>
      <c r="BO69" s="514"/>
      <c r="BP69" s="514"/>
      <c r="BQ69" s="514"/>
      <c r="BR69" s="514"/>
      <c r="BS69" s="514"/>
      <c r="BT69" s="514"/>
      <c r="BU69" s="514"/>
      <c r="BV69" s="514"/>
      <c r="BW69" s="514"/>
      <c r="BX69" s="514"/>
      <c r="BY69" s="514"/>
      <c r="BZ69" s="93" t="s">
        <v>218</v>
      </c>
      <c r="CA69" s="73"/>
      <c r="CB69" s="575"/>
      <c r="CC69" s="575"/>
      <c r="CD69" s="575"/>
      <c r="CE69" s="575"/>
      <c r="CF69" s="575"/>
      <c r="CG69" s="575"/>
      <c r="CH69" s="575"/>
      <c r="CI69" s="575"/>
      <c r="CJ69" s="575"/>
      <c r="CK69" s="575"/>
      <c r="CL69" s="73" t="s">
        <v>219</v>
      </c>
      <c r="CM69" s="94"/>
      <c r="CN69" s="514" t="s">
        <v>308</v>
      </c>
      <c r="CO69" s="514"/>
      <c r="CP69" s="514"/>
      <c r="CQ69" s="514"/>
      <c r="CR69" s="514"/>
      <c r="CS69" s="514"/>
      <c r="CT69" s="514"/>
      <c r="CU69" s="514"/>
      <c r="CV69" s="514"/>
      <c r="CW69" s="514"/>
      <c r="CX69" s="514"/>
      <c r="CY69" s="514"/>
      <c r="CZ69" s="514"/>
      <c r="DA69" s="576"/>
    </row>
    <row r="70" spans="1:105" ht="12.75">
      <c r="A70" s="110"/>
      <c r="B70" s="139" t="s">
        <v>521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584">
        <v>110</v>
      </c>
      <c r="AQ70" s="585"/>
      <c r="AR70" s="585"/>
      <c r="AS70" s="585"/>
      <c r="AT70" s="585"/>
      <c r="AU70" s="585"/>
      <c r="AV70" s="585"/>
      <c r="AW70" s="586"/>
      <c r="AX70" s="514" t="s">
        <v>308</v>
      </c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4"/>
      <c r="BJ70" s="514"/>
      <c r="BK70" s="514"/>
      <c r="BL70" s="514">
        <v>99</v>
      </c>
      <c r="BM70" s="514"/>
      <c r="BN70" s="514"/>
      <c r="BO70" s="514"/>
      <c r="BP70" s="514"/>
      <c r="BQ70" s="514"/>
      <c r="BR70" s="514"/>
      <c r="BS70" s="514"/>
      <c r="BT70" s="514"/>
      <c r="BU70" s="514"/>
      <c r="BV70" s="514"/>
      <c r="BW70" s="514"/>
      <c r="BX70" s="514"/>
      <c r="BY70" s="514"/>
      <c r="BZ70" s="93" t="s">
        <v>218</v>
      </c>
      <c r="CA70" s="73"/>
      <c r="CB70" s="575"/>
      <c r="CC70" s="575"/>
      <c r="CD70" s="575"/>
      <c r="CE70" s="575"/>
      <c r="CF70" s="575"/>
      <c r="CG70" s="575"/>
      <c r="CH70" s="575"/>
      <c r="CI70" s="575"/>
      <c r="CJ70" s="575"/>
      <c r="CK70" s="575"/>
      <c r="CL70" s="73" t="s">
        <v>219</v>
      </c>
      <c r="CM70" s="94"/>
      <c r="CN70" s="514">
        <v>99</v>
      </c>
      <c r="CO70" s="514"/>
      <c r="CP70" s="514"/>
      <c r="CQ70" s="514"/>
      <c r="CR70" s="514"/>
      <c r="CS70" s="514"/>
      <c r="CT70" s="514"/>
      <c r="CU70" s="514"/>
      <c r="CV70" s="514"/>
      <c r="CW70" s="514"/>
      <c r="CX70" s="514"/>
      <c r="CY70" s="514"/>
      <c r="CZ70" s="514"/>
      <c r="DA70" s="576"/>
    </row>
    <row r="71" spans="1:105" ht="12.75">
      <c r="A71" s="114"/>
      <c r="B71" s="135" t="s">
        <v>522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587">
        <v>115</v>
      </c>
      <c r="AQ71" s="588"/>
      <c r="AR71" s="588"/>
      <c r="AS71" s="588"/>
      <c r="AT71" s="588"/>
      <c r="AU71" s="588"/>
      <c r="AV71" s="588"/>
      <c r="AW71" s="589"/>
      <c r="AX71" s="266" t="s">
        <v>308</v>
      </c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8"/>
      <c r="BL71" s="266" t="s">
        <v>308</v>
      </c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8"/>
      <c r="BZ71" s="61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3"/>
      <c r="CN71" s="266" t="s">
        <v>308</v>
      </c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567"/>
    </row>
    <row r="72" spans="1:105" ht="12.75">
      <c r="A72" s="104"/>
      <c r="B72" s="105" t="s">
        <v>523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590"/>
      <c r="AQ72" s="591"/>
      <c r="AR72" s="591"/>
      <c r="AS72" s="591"/>
      <c r="AT72" s="591"/>
      <c r="AU72" s="591"/>
      <c r="AV72" s="591"/>
      <c r="AW72" s="592"/>
      <c r="AX72" s="273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5"/>
      <c r="BL72" s="273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5"/>
      <c r="BZ72" s="107" t="s">
        <v>218</v>
      </c>
      <c r="CA72" s="72"/>
      <c r="CB72" s="274"/>
      <c r="CC72" s="274"/>
      <c r="CD72" s="274"/>
      <c r="CE72" s="274"/>
      <c r="CF72" s="274"/>
      <c r="CG72" s="274"/>
      <c r="CH72" s="274"/>
      <c r="CI72" s="274"/>
      <c r="CJ72" s="274"/>
      <c r="CK72" s="274"/>
      <c r="CL72" s="72" t="s">
        <v>219</v>
      </c>
      <c r="CM72" s="108"/>
      <c r="CN72" s="273"/>
      <c r="CO72" s="274"/>
      <c r="CP72" s="274"/>
      <c r="CQ72" s="274"/>
      <c r="CR72" s="274"/>
      <c r="CS72" s="274"/>
      <c r="CT72" s="274"/>
      <c r="CU72" s="274"/>
      <c r="CV72" s="274"/>
      <c r="CW72" s="274"/>
      <c r="CX72" s="274"/>
      <c r="CY72" s="274"/>
      <c r="CZ72" s="274"/>
      <c r="DA72" s="571"/>
    </row>
    <row r="73" spans="1:105" ht="12.75">
      <c r="A73" s="114"/>
      <c r="B73" s="135" t="s">
        <v>524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587">
        <v>120</v>
      </c>
      <c r="AQ73" s="588"/>
      <c r="AR73" s="588"/>
      <c r="AS73" s="588"/>
      <c r="AT73" s="588"/>
      <c r="AU73" s="588"/>
      <c r="AV73" s="588"/>
      <c r="AW73" s="589"/>
      <c r="AX73" s="266" t="s">
        <v>308</v>
      </c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8"/>
      <c r="BL73" s="266" t="s">
        <v>308</v>
      </c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8"/>
      <c r="BZ73" s="61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3"/>
      <c r="CN73" s="266" t="s">
        <v>308</v>
      </c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567"/>
    </row>
    <row r="74" spans="1:105" ht="12.75">
      <c r="A74" s="226"/>
      <c r="B74" s="272" t="s">
        <v>525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593"/>
      <c r="AP74" s="590"/>
      <c r="AQ74" s="591"/>
      <c r="AR74" s="591"/>
      <c r="AS74" s="591"/>
      <c r="AT74" s="591"/>
      <c r="AU74" s="591"/>
      <c r="AV74" s="591"/>
      <c r="AW74" s="592"/>
      <c r="AX74" s="273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5"/>
      <c r="BL74" s="273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5"/>
      <c r="BZ74" s="107" t="s">
        <v>218</v>
      </c>
      <c r="CA74" s="72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72" t="s">
        <v>219</v>
      </c>
      <c r="CM74" s="108"/>
      <c r="CN74" s="273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571"/>
    </row>
    <row r="75" spans="1:105" ht="13.5" thickBot="1">
      <c r="A75" s="226"/>
      <c r="B75" s="272" t="s">
        <v>369</v>
      </c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593"/>
      <c r="AP75" s="594">
        <v>130</v>
      </c>
      <c r="AQ75" s="595"/>
      <c r="AR75" s="595"/>
      <c r="AS75" s="595"/>
      <c r="AT75" s="595"/>
      <c r="AU75" s="595"/>
      <c r="AV75" s="595"/>
      <c r="AW75" s="596"/>
      <c r="AX75" s="597">
        <v>496</v>
      </c>
      <c r="AY75" s="598"/>
      <c r="AZ75" s="598"/>
      <c r="BA75" s="598"/>
      <c r="BB75" s="598"/>
      <c r="BC75" s="598"/>
      <c r="BD75" s="598"/>
      <c r="BE75" s="598"/>
      <c r="BF75" s="598"/>
      <c r="BG75" s="598"/>
      <c r="BH75" s="598"/>
      <c r="BI75" s="598"/>
      <c r="BJ75" s="598"/>
      <c r="BK75" s="599"/>
      <c r="BL75" s="597">
        <v>126</v>
      </c>
      <c r="BM75" s="598"/>
      <c r="BN75" s="598"/>
      <c r="BO75" s="598"/>
      <c r="BP75" s="598"/>
      <c r="BQ75" s="598"/>
      <c r="BR75" s="598"/>
      <c r="BS75" s="598"/>
      <c r="BT75" s="598"/>
      <c r="BU75" s="598"/>
      <c r="BV75" s="598"/>
      <c r="BW75" s="598"/>
      <c r="BX75" s="598"/>
      <c r="BY75" s="599"/>
      <c r="BZ75" s="600" t="s">
        <v>218</v>
      </c>
      <c r="CA75" s="601"/>
      <c r="CB75" s="602">
        <v>872</v>
      </c>
      <c r="CC75" s="602"/>
      <c r="CD75" s="602"/>
      <c r="CE75" s="602"/>
      <c r="CF75" s="602"/>
      <c r="CG75" s="602"/>
      <c r="CH75" s="602"/>
      <c r="CI75" s="602"/>
      <c r="CJ75" s="602"/>
      <c r="CK75" s="602"/>
      <c r="CL75" s="601" t="s">
        <v>219</v>
      </c>
      <c r="CM75" s="603"/>
      <c r="CN75" s="597">
        <v>3945</v>
      </c>
      <c r="CO75" s="598"/>
      <c r="CP75" s="598"/>
      <c r="CQ75" s="598"/>
      <c r="CR75" s="598"/>
      <c r="CS75" s="598"/>
      <c r="CT75" s="598"/>
      <c r="CU75" s="598"/>
      <c r="CV75" s="598"/>
      <c r="CW75" s="598"/>
      <c r="CX75" s="598"/>
      <c r="CY75" s="598"/>
      <c r="CZ75" s="598"/>
      <c r="DA75" s="604"/>
    </row>
    <row r="76" spans="1:105" ht="12.75">
      <c r="A76" s="470" t="s">
        <v>301</v>
      </c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2"/>
      <c r="AX76" s="473" t="s">
        <v>502</v>
      </c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5"/>
      <c r="BZ76" s="473" t="s">
        <v>503</v>
      </c>
      <c r="CA76" s="474"/>
      <c r="CB76" s="474"/>
      <c r="CC76" s="474"/>
      <c r="CD76" s="474"/>
      <c r="CE76" s="474"/>
      <c r="CF76" s="474"/>
      <c r="CG76" s="474"/>
      <c r="CH76" s="474"/>
      <c r="CI76" s="474"/>
      <c r="CJ76" s="474"/>
      <c r="CK76" s="474"/>
      <c r="CL76" s="474"/>
      <c r="CM76" s="474"/>
      <c r="CN76" s="474"/>
      <c r="CO76" s="474"/>
      <c r="CP76" s="474"/>
      <c r="CQ76" s="474"/>
      <c r="CR76" s="474"/>
      <c r="CS76" s="474"/>
      <c r="CT76" s="474"/>
      <c r="CU76" s="474"/>
      <c r="CV76" s="474"/>
      <c r="CW76" s="474"/>
      <c r="CX76" s="474"/>
      <c r="CY76" s="474"/>
      <c r="CZ76" s="474"/>
      <c r="DA76" s="475"/>
    </row>
    <row r="77" spans="1:105" ht="12.75">
      <c r="A77" s="470" t="s">
        <v>304</v>
      </c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2"/>
      <c r="AP77" s="470" t="s">
        <v>305</v>
      </c>
      <c r="AQ77" s="471"/>
      <c r="AR77" s="471"/>
      <c r="AS77" s="471"/>
      <c r="AT77" s="471"/>
      <c r="AU77" s="471"/>
      <c r="AV77" s="471"/>
      <c r="AW77" s="472"/>
      <c r="AX77" s="482"/>
      <c r="AY77" s="483"/>
      <c r="AZ77" s="483"/>
      <c r="BA77" s="483"/>
      <c r="BB77" s="483"/>
      <c r="BC77" s="483"/>
      <c r="BD77" s="483"/>
      <c r="BE77" s="483"/>
      <c r="BF77" s="483"/>
      <c r="BG77" s="483"/>
      <c r="BH77" s="483"/>
      <c r="BI77" s="483"/>
      <c r="BJ77" s="483"/>
      <c r="BK77" s="483"/>
      <c r="BL77" s="483"/>
      <c r="BM77" s="483"/>
      <c r="BN77" s="483"/>
      <c r="BO77" s="483"/>
      <c r="BP77" s="483"/>
      <c r="BQ77" s="483"/>
      <c r="BR77" s="483"/>
      <c r="BS77" s="483"/>
      <c r="BT77" s="483"/>
      <c r="BU77" s="483"/>
      <c r="BV77" s="483"/>
      <c r="BW77" s="483"/>
      <c r="BX77" s="483"/>
      <c r="BY77" s="484"/>
      <c r="BZ77" s="482"/>
      <c r="CA77" s="483"/>
      <c r="CB77" s="483"/>
      <c r="CC77" s="483"/>
      <c r="CD77" s="483"/>
      <c r="CE77" s="483"/>
      <c r="CF77" s="483"/>
      <c r="CG77" s="483"/>
      <c r="CH77" s="483"/>
      <c r="CI77" s="483"/>
      <c r="CJ77" s="483"/>
      <c r="CK77" s="483"/>
      <c r="CL77" s="483"/>
      <c r="CM77" s="483"/>
      <c r="CN77" s="483"/>
      <c r="CO77" s="483"/>
      <c r="CP77" s="483"/>
      <c r="CQ77" s="483"/>
      <c r="CR77" s="483"/>
      <c r="CS77" s="483"/>
      <c r="CT77" s="483"/>
      <c r="CU77" s="483"/>
      <c r="CV77" s="483"/>
      <c r="CW77" s="483"/>
      <c r="CX77" s="483"/>
      <c r="CY77" s="483"/>
      <c r="CZ77" s="483"/>
      <c r="DA77" s="484"/>
    </row>
    <row r="78" spans="1:105" ht="13.5" thickBot="1">
      <c r="A78" s="470">
        <v>1</v>
      </c>
      <c r="B78" s="471"/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2"/>
      <c r="AP78" s="476">
        <v>2</v>
      </c>
      <c r="AQ78" s="477"/>
      <c r="AR78" s="477"/>
      <c r="AS78" s="477"/>
      <c r="AT78" s="477"/>
      <c r="AU78" s="477"/>
      <c r="AV78" s="477"/>
      <c r="AW78" s="478"/>
      <c r="AX78" s="476">
        <v>3</v>
      </c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77"/>
      <c r="BU78" s="477"/>
      <c r="BV78" s="477"/>
      <c r="BW78" s="477"/>
      <c r="BX78" s="477"/>
      <c r="BY78" s="478"/>
      <c r="BZ78" s="476">
        <v>4</v>
      </c>
      <c r="CA78" s="477"/>
      <c r="CB78" s="477"/>
      <c r="CC78" s="477"/>
      <c r="CD78" s="477"/>
      <c r="CE78" s="477"/>
      <c r="CF78" s="477"/>
      <c r="CG78" s="477"/>
      <c r="CH78" s="477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8"/>
    </row>
    <row r="79" spans="1:105" ht="12.75">
      <c r="A79" s="114"/>
      <c r="B79" s="533" t="s">
        <v>526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605">
        <v>140</v>
      </c>
      <c r="AQ79" s="606"/>
      <c r="AR79" s="606"/>
      <c r="AS79" s="606"/>
      <c r="AT79" s="606"/>
      <c r="AU79" s="606"/>
      <c r="AV79" s="606"/>
      <c r="AW79" s="607"/>
      <c r="AX79" s="220">
        <v>1819</v>
      </c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2"/>
      <c r="BZ79" s="220">
        <v>1050</v>
      </c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608"/>
    </row>
    <row r="80" spans="1:105" ht="12.75">
      <c r="A80" s="114"/>
      <c r="B80" s="609" t="s">
        <v>177</v>
      </c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9"/>
      <c r="Y80" s="609"/>
      <c r="Z80" s="609"/>
      <c r="AA80" s="609"/>
      <c r="AB80" s="609"/>
      <c r="AC80" s="609"/>
      <c r="AD80" s="609"/>
      <c r="AE80" s="609"/>
      <c r="AF80" s="609"/>
      <c r="AG80" s="609"/>
      <c r="AH80" s="609"/>
      <c r="AI80" s="609"/>
      <c r="AJ80" s="609"/>
      <c r="AK80" s="609"/>
      <c r="AL80" s="609"/>
      <c r="AM80" s="609"/>
      <c r="AN80" s="609"/>
      <c r="AO80" s="610"/>
      <c r="AP80" s="611">
        <v>141</v>
      </c>
      <c r="AQ80" s="211"/>
      <c r="AR80" s="211"/>
      <c r="AS80" s="211"/>
      <c r="AT80" s="211"/>
      <c r="AU80" s="211"/>
      <c r="AV80" s="211"/>
      <c r="AW80" s="212"/>
      <c r="AX80" s="612" t="s">
        <v>308</v>
      </c>
      <c r="AY80" s="613"/>
      <c r="AZ80" s="613"/>
      <c r="BA80" s="613"/>
      <c r="BB80" s="613"/>
      <c r="BC80" s="613"/>
      <c r="BD80" s="613"/>
      <c r="BE80" s="613"/>
      <c r="BF80" s="613"/>
      <c r="BG80" s="613"/>
      <c r="BH80" s="613"/>
      <c r="BI80" s="613"/>
      <c r="BJ80" s="613"/>
      <c r="BK80" s="613"/>
      <c r="BL80" s="613"/>
      <c r="BM80" s="613"/>
      <c r="BN80" s="613"/>
      <c r="BO80" s="613"/>
      <c r="BP80" s="613"/>
      <c r="BQ80" s="613"/>
      <c r="BR80" s="613"/>
      <c r="BS80" s="613"/>
      <c r="BT80" s="613"/>
      <c r="BU80" s="613"/>
      <c r="BV80" s="613"/>
      <c r="BW80" s="613"/>
      <c r="BX80" s="613"/>
      <c r="BY80" s="614"/>
      <c r="BZ80" s="612" t="s">
        <v>308</v>
      </c>
      <c r="CA80" s="613"/>
      <c r="CB80" s="613"/>
      <c r="CC80" s="613"/>
      <c r="CD80" s="613"/>
      <c r="CE80" s="613"/>
      <c r="CF80" s="613"/>
      <c r="CG80" s="613"/>
      <c r="CH80" s="613"/>
      <c r="CI80" s="613"/>
      <c r="CJ80" s="613"/>
      <c r="CK80" s="613"/>
      <c r="CL80" s="613"/>
      <c r="CM80" s="613"/>
      <c r="CN80" s="613"/>
      <c r="CO80" s="613"/>
      <c r="CP80" s="613"/>
      <c r="CQ80" s="613"/>
      <c r="CR80" s="613"/>
      <c r="CS80" s="613"/>
      <c r="CT80" s="613"/>
      <c r="CU80" s="613"/>
      <c r="CV80" s="613"/>
      <c r="CW80" s="613"/>
      <c r="CX80" s="613"/>
      <c r="CY80" s="613"/>
      <c r="CZ80" s="613"/>
      <c r="DA80" s="615"/>
    </row>
    <row r="81" spans="1:105" ht="12.75">
      <c r="A81" s="104"/>
      <c r="B81" s="507" t="s">
        <v>527</v>
      </c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318"/>
      <c r="AQ81" s="319"/>
      <c r="AR81" s="319"/>
      <c r="AS81" s="319"/>
      <c r="AT81" s="319"/>
      <c r="AU81" s="319"/>
      <c r="AV81" s="319"/>
      <c r="AW81" s="320"/>
      <c r="AX81" s="231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3"/>
      <c r="BZ81" s="231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616"/>
    </row>
    <row r="82" spans="1:105" ht="12.75">
      <c r="A82" s="114"/>
      <c r="B82" s="617" t="s">
        <v>528</v>
      </c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618"/>
      <c r="AP82" s="611">
        <v>142</v>
      </c>
      <c r="AQ82" s="211"/>
      <c r="AR82" s="211"/>
      <c r="AS82" s="211"/>
      <c r="AT82" s="211"/>
      <c r="AU82" s="211"/>
      <c r="AV82" s="211"/>
      <c r="AW82" s="212"/>
      <c r="AX82" s="612">
        <v>220</v>
      </c>
      <c r="AY82" s="613"/>
      <c r="AZ82" s="613"/>
      <c r="BA82" s="613"/>
      <c r="BB82" s="613"/>
      <c r="BC82" s="613"/>
      <c r="BD82" s="613"/>
      <c r="BE82" s="613"/>
      <c r="BF82" s="613"/>
      <c r="BG82" s="613"/>
      <c r="BH82" s="613"/>
      <c r="BI82" s="613"/>
      <c r="BJ82" s="613"/>
      <c r="BK82" s="613"/>
      <c r="BL82" s="613"/>
      <c r="BM82" s="613"/>
      <c r="BN82" s="613"/>
      <c r="BO82" s="613"/>
      <c r="BP82" s="613"/>
      <c r="BQ82" s="613"/>
      <c r="BR82" s="613"/>
      <c r="BS82" s="613"/>
      <c r="BT82" s="613"/>
      <c r="BU82" s="613"/>
      <c r="BV82" s="613"/>
      <c r="BW82" s="613"/>
      <c r="BX82" s="613"/>
      <c r="BY82" s="614"/>
      <c r="BZ82" s="612">
        <v>237</v>
      </c>
      <c r="CA82" s="613"/>
      <c r="CB82" s="613"/>
      <c r="CC82" s="613"/>
      <c r="CD82" s="613"/>
      <c r="CE82" s="613"/>
      <c r="CF82" s="613"/>
      <c r="CG82" s="613"/>
      <c r="CH82" s="613"/>
      <c r="CI82" s="613"/>
      <c r="CJ82" s="613"/>
      <c r="CK82" s="613"/>
      <c r="CL82" s="613"/>
      <c r="CM82" s="613"/>
      <c r="CN82" s="613"/>
      <c r="CO82" s="613"/>
      <c r="CP82" s="613"/>
      <c r="CQ82" s="613"/>
      <c r="CR82" s="613"/>
      <c r="CS82" s="613"/>
      <c r="CT82" s="613"/>
      <c r="CU82" s="613"/>
      <c r="CV82" s="613"/>
      <c r="CW82" s="613"/>
      <c r="CX82" s="613"/>
      <c r="CY82" s="613"/>
      <c r="CZ82" s="613"/>
      <c r="DA82" s="615"/>
    </row>
    <row r="83" spans="1:105" ht="12.75">
      <c r="A83" s="104"/>
      <c r="B83" s="619" t="s">
        <v>529</v>
      </c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7"/>
      <c r="AM83" s="507"/>
      <c r="AN83" s="507"/>
      <c r="AO83" s="507"/>
      <c r="AP83" s="318"/>
      <c r="AQ83" s="319"/>
      <c r="AR83" s="319"/>
      <c r="AS83" s="319"/>
      <c r="AT83" s="319"/>
      <c r="AU83" s="319"/>
      <c r="AV83" s="319"/>
      <c r="AW83" s="320"/>
      <c r="AX83" s="231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3"/>
      <c r="BZ83" s="231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616"/>
    </row>
    <row r="84" spans="1:105" ht="12.75">
      <c r="A84" s="104"/>
      <c r="B84" s="507" t="s">
        <v>530</v>
      </c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7"/>
      <c r="AL84" s="507"/>
      <c r="AM84" s="507"/>
      <c r="AN84" s="507"/>
      <c r="AO84" s="507"/>
      <c r="AP84" s="620">
        <v>144</v>
      </c>
      <c r="AQ84" s="621"/>
      <c r="AR84" s="621"/>
      <c r="AS84" s="621"/>
      <c r="AT84" s="621"/>
      <c r="AU84" s="621"/>
      <c r="AV84" s="621"/>
      <c r="AW84" s="622"/>
      <c r="AX84" s="252" t="s">
        <v>308</v>
      </c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45"/>
      <c r="BQ84" s="245"/>
      <c r="BR84" s="245"/>
      <c r="BS84" s="245"/>
      <c r="BT84" s="245"/>
      <c r="BU84" s="245"/>
      <c r="BV84" s="245"/>
      <c r="BW84" s="245"/>
      <c r="BX84" s="245"/>
      <c r="BY84" s="253"/>
      <c r="BZ84" s="252" t="s">
        <v>308</v>
      </c>
      <c r="CA84" s="245"/>
      <c r="CB84" s="245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623"/>
    </row>
    <row r="85" spans="1:105" ht="12.75">
      <c r="A85" s="114"/>
      <c r="B85" s="503" t="s">
        <v>531</v>
      </c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503"/>
      <c r="Q85" s="503"/>
      <c r="R85" s="503"/>
      <c r="S85" s="503"/>
      <c r="T85" s="503"/>
      <c r="U85" s="503"/>
      <c r="V85" s="503"/>
      <c r="W85" s="503"/>
      <c r="X85" s="503"/>
      <c r="Y85" s="503"/>
      <c r="Z85" s="503"/>
      <c r="AA85" s="503"/>
      <c r="AB85" s="503"/>
      <c r="AC85" s="503"/>
      <c r="AD85" s="503"/>
      <c r="AE85" s="503"/>
      <c r="AF85" s="503"/>
      <c r="AG85" s="503"/>
      <c r="AH85" s="503"/>
      <c r="AI85" s="503"/>
      <c r="AJ85" s="503"/>
      <c r="AK85" s="503"/>
      <c r="AL85" s="503"/>
      <c r="AM85" s="503"/>
      <c r="AN85" s="503"/>
      <c r="AO85" s="618"/>
      <c r="AP85" s="611">
        <v>145</v>
      </c>
      <c r="AQ85" s="211"/>
      <c r="AR85" s="211"/>
      <c r="AS85" s="211"/>
      <c r="AT85" s="211"/>
      <c r="AU85" s="211"/>
      <c r="AV85" s="211"/>
      <c r="AW85" s="212"/>
      <c r="AX85" s="612" t="s">
        <v>308</v>
      </c>
      <c r="AY85" s="613"/>
      <c r="AZ85" s="613"/>
      <c r="BA85" s="613"/>
      <c r="BB85" s="613"/>
      <c r="BC85" s="613"/>
      <c r="BD85" s="613"/>
      <c r="BE85" s="613"/>
      <c r="BF85" s="613"/>
      <c r="BG85" s="613"/>
      <c r="BH85" s="613"/>
      <c r="BI85" s="613"/>
      <c r="BJ85" s="613"/>
      <c r="BK85" s="613"/>
      <c r="BL85" s="613"/>
      <c r="BM85" s="613"/>
      <c r="BN85" s="613"/>
      <c r="BO85" s="613"/>
      <c r="BP85" s="613"/>
      <c r="BQ85" s="613"/>
      <c r="BR85" s="613"/>
      <c r="BS85" s="613"/>
      <c r="BT85" s="613"/>
      <c r="BU85" s="613"/>
      <c r="BV85" s="613"/>
      <c r="BW85" s="613"/>
      <c r="BX85" s="613"/>
      <c r="BY85" s="614"/>
      <c r="BZ85" s="612" t="s">
        <v>308</v>
      </c>
      <c r="CA85" s="613"/>
      <c r="CB85" s="613"/>
      <c r="CC85" s="613"/>
      <c r="CD85" s="613"/>
      <c r="CE85" s="613"/>
      <c r="CF85" s="613"/>
      <c r="CG85" s="613"/>
      <c r="CH85" s="613"/>
      <c r="CI85" s="613"/>
      <c r="CJ85" s="613"/>
      <c r="CK85" s="613"/>
      <c r="CL85" s="613"/>
      <c r="CM85" s="613"/>
      <c r="CN85" s="613"/>
      <c r="CO85" s="613"/>
      <c r="CP85" s="613"/>
      <c r="CQ85" s="613"/>
      <c r="CR85" s="613"/>
      <c r="CS85" s="613"/>
      <c r="CT85" s="613"/>
      <c r="CU85" s="613"/>
      <c r="CV85" s="613"/>
      <c r="CW85" s="613"/>
      <c r="CX85" s="613"/>
      <c r="CY85" s="613"/>
      <c r="CZ85" s="613"/>
      <c r="DA85" s="615"/>
    </row>
    <row r="86" spans="1:105" ht="12.75">
      <c r="A86" s="104"/>
      <c r="B86" s="507" t="s">
        <v>532</v>
      </c>
      <c r="C86" s="507"/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  <c r="AG86" s="507"/>
      <c r="AH86" s="507"/>
      <c r="AI86" s="507"/>
      <c r="AJ86" s="507"/>
      <c r="AK86" s="507"/>
      <c r="AL86" s="507"/>
      <c r="AM86" s="507"/>
      <c r="AN86" s="507"/>
      <c r="AO86" s="508"/>
      <c r="AP86" s="318"/>
      <c r="AQ86" s="319"/>
      <c r="AR86" s="319"/>
      <c r="AS86" s="319"/>
      <c r="AT86" s="319"/>
      <c r="AU86" s="319"/>
      <c r="AV86" s="319"/>
      <c r="AW86" s="320"/>
      <c r="AX86" s="231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3"/>
      <c r="BZ86" s="231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32"/>
      <c r="CU86" s="232"/>
      <c r="CV86" s="232"/>
      <c r="CW86" s="232"/>
      <c r="CX86" s="232"/>
      <c r="CY86" s="232"/>
      <c r="CZ86" s="232"/>
      <c r="DA86" s="616"/>
    </row>
    <row r="87" spans="1:105" ht="12.75">
      <c r="A87" s="104"/>
      <c r="B87" s="507" t="s">
        <v>533</v>
      </c>
      <c r="C87" s="507"/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07"/>
      <c r="AA87" s="507"/>
      <c r="AB87" s="507"/>
      <c r="AC87" s="507"/>
      <c r="AD87" s="507"/>
      <c r="AE87" s="507"/>
      <c r="AF87" s="507"/>
      <c r="AG87" s="507"/>
      <c r="AH87" s="507"/>
      <c r="AI87" s="507"/>
      <c r="AJ87" s="507"/>
      <c r="AK87" s="507"/>
      <c r="AL87" s="507"/>
      <c r="AM87" s="507"/>
      <c r="AN87" s="507"/>
      <c r="AO87" s="507"/>
      <c r="AP87" s="318">
        <v>146</v>
      </c>
      <c r="AQ87" s="319"/>
      <c r="AR87" s="319"/>
      <c r="AS87" s="319"/>
      <c r="AT87" s="319"/>
      <c r="AU87" s="319"/>
      <c r="AV87" s="319"/>
      <c r="AW87" s="320"/>
      <c r="AX87" s="231">
        <v>1598</v>
      </c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3"/>
      <c r="BZ87" s="231">
        <v>813</v>
      </c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616"/>
    </row>
    <row r="88" spans="1:105" ht="12.75">
      <c r="A88" s="114"/>
      <c r="B88" s="533" t="s">
        <v>534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611">
        <v>150</v>
      </c>
      <c r="AQ88" s="211"/>
      <c r="AR88" s="211"/>
      <c r="AS88" s="211"/>
      <c r="AT88" s="211"/>
      <c r="AU88" s="211"/>
      <c r="AV88" s="211"/>
      <c r="AW88" s="212"/>
      <c r="AX88" s="612">
        <v>65779</v>
      </c>
      <c r="AY88" s="613"/>
      <c r="AZ88" s="613"/>
      <c r="BA88" s="613"/>
      <c r="BB88" s="613"/>
      <c r="BC88" s="613"/>
      <c r="BD88" s="613"/>
      <c r="BE88" s="613"/>
      <c r="BF88" s="613"/>
      <c r="BG88" s="613"/>
      <c r="BH88" s="613"/>
      <c r="BI88" s="613"/>
      <c r="BJ88" s="613"/>
      <c r="BK88" s="613"/>
      <c r="BL88" s="613"/>
      <c r="BM88" s="613"/>
      <c r="BN88" s="613"/>
      <c r="BO88" s="613"/>
      <c r="BP88" s="613"/>
      <c r="BQ88" s="613"/>
      <c r="BR88" s="613"/>
      <c r="BS88" s="613"/>
      <c r="BT88" s="613"/>
      <c r="BU88" s="613"/>
      <c r="BV88" s="613"/>
      <c r="BW88" s="613"/>
      <c r="BX88" s="613"/>
      <c r="BY88" s="614"/>
      <c r="BZ88" s="612">
        <v>65779</v>
      </c>
      <c r="CA88" s="613"/>
      <c r="CB88" s="613"/>
      <c r="CC88" s="613"/>
      <c r="CD88" s="613"/>
      <c r="CE88" s="613"/>
      <c r="CF88" s="613"/>
      <c r="CG88" s="613"/>
      <c r="CH88" s="613"/>
      <c r="CI88" s="613"/>
      <c r="CJ88" s="613"/>
      <c r="CK88" s="613"/>
      <c r="CL88" s="613"/>
      <c r="CM88" s="613"/>
      <c r="CN88" s="613"/>
      <c r="CO88" s="613"/>
      <c r="CP88" s="613"/>
      <c r="CQ88" s="613"/>
      <c r="CR88" s="613"/>
      <c r="CS88" s="613"/>
      <c r="CT88" s="613"/>
      <c r="CU88" s="613"/>
      <c r="CV88" s="613"/>
      <c r="CW88" s="613"/>
      <c r="CX88" s="613"/>
      <c r="CY88" s="613"/>
      <c r="CZ88" s="613"/>
      <c r="DA88" s="615"/>
    </row>
    <row r="89" spans="1:105" ht="12.75">
      <c r="A89" s="110"/>
      <c r="B89" s="538" t="s">
        <v>535</v>
      </c>
      <c r="C89" s="538"/>
      <c r="D89" s="538"/>
      <c r="E89" s="538"/>
      <c r="F89" s="538"/>
      <c r="G89" s="538"/>
      <c r="H89" s="538"/>
      <c r="I89" s="538"/>
      <c r="J89" s="538"/>
      <c r="K89" s="538"/>
      <c r="L89" s="538"/>
      <c r="M89" s="538"/>
      <c r="N89" s="538"/>
      <c r="O89" s="538"/>
      <c r="P89" s="538"/>
      <c r="Q89" s="538"/>
      <c r="R89" s="538"/>
      <c r="S89" s="538"/>
      <c r="T89" s="538"/>
      <c r="U89" s="538"/>
      <c r="V89" s="538"/>
      <c r="W89" s="538"/>
      <c r="X89" s="538"/>
      <c r="Y89" s="538"/>
      <c r="Z89" s="538"/>
      <c r="AA89" s="538"/>
      <c r="AB89" s="538"/>
      <c r="AC89" s="538"/>
      <c r="AD89" s="538"/>
      <c r="AE89" s="538"/>
      <c r="AF89" s="538"/>
      <c r="AG89" s="538"/>
      <c r="AH89" s="538"/>
      <c r="AI89" s="538"/>
      <c r="AJ89" s="538"/>
      <c r="AK89" s="538"/>
      <c r="AL89" s="538"/>
      <c r="AM89" s="538"/>
      <c r="AN89" s="538"/>
      <c r="AO89" s="539"/>
      <c r="AP89" s="620">
        <v>151</v>
      </c>
      <c r="AQ89" s="621"/>
      <c r="AR89" s="621"/>
      <c r="AS89" s="621"/>
      <c r="AT89" s="621"/>
      <c r="AU89" s="621"/>
      <c r="AV89" s="621"/>
      <c r="AW89" s="622"/>
      <c r="AX89" s="252" t="s">
        <v>308</v>
      </c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53"/>
      <c r="BZ89" s="252" t="s">
        <v>308</v>
      </c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623"/>
    </row>
    <row r="90" spans="1:105" ht="12.75">
      <c r="A90" s="104"/>
      <c r="B90" s="507" t="s">
        <v>536</v>
      </c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7"/>
      <c r="AG90" s="507"/>
      <c r="AH90" s="507"/>
      <c r="AI90" s="507"/>
      <c r="AJ90" s="507"/>
      <c r="AK90" s="507"/>
      <c r="AL90" s="507"/>
      <c r="AM90" s="507"/>
      <c r="AN90" s="507"/>
      <c r="AO90" s="507"/>
      <c r="AP90" s="318">
        <v>152</v>
      </c>
      <c r="AQ90" s="319"/>
      <c r="AR90" s="319"/>
      <c r="AS90" s="319"/>
      <c r="AT90" s="319"/>
      <c r="AU90" s="319"/>
      <c r="AV90" s="319"/>
      <c r="AW90" s="320"/>
      <c r="AX90" s="231" t="s">
        <v>308</v>
      </c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3"/>
      <c r="BZ90" s="231" t="s">
        <v>308</v>
      </c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616"/>
    </row>
    <row r="91" spans="1:105" ht="12.75">
      <c r="A91" s="104"/>
      <c r="B91" s="507" t="s">
        <v>537</v>
      </c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507"/>
      <c r="AH91" s="507"/>
      <c r="AI91" s="507"/>
      <c r="AJ91" s="507"/>
      <c r="AK91" s="507"/>
      <c r="AL91" s="507"/>
      <c r="AM91" s="507"/>
      <c r="AN91" s="507"/>
      <c r="AO91" s="507"/>
      <c r="AP91" s="318">
        <v>153</v>
      </c>
      <c r="AQ91" s="319"/>
      <c r="AR91" s="319"/>
      <c r="AS91" s="319"/>
      <c r="AT91" s="319"/>
      <c r="AU91" s="319"/>
      <c r="AV91" s="319"/>
      <c r="AW91" s="320"/>
      <c r="AX91" s="231" t="s">
        <v>308</v>
      </c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3"/>
      <c r="BZ91" s="231" t="s">
        <v>308</v>
      </c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616"/>
    </row>
    <row r="92" spans="1:105" ht="12.75">
      <c r="A92" s="104"/>
      <c r="B92" s="507" t="s">
        <v>538</v>
      </c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  <c r="AI92" s="507"/>
      <c r="AJ92" s="507"/>
      <c r="AK92" s="507"/>
      <c r="AL92" s="507"/>
      <c r="AM92" s="507"/>
      <c r="AN92" s="507"/>
      <c r="AO92" s="507"/>
      <c r="AP92" s="318">
        <v>154</v>
      </c>
      <c r="AQ92" s="319"/>
      <c r="AR92" s="319"/>
      <c r="AS92" s="319"/>
      <c r="AT92" s="319"/>
      <c r="AU92" s="319"/>
      <c r="AV92" s="319"/>
      <c r="AW92" s="320"/>
      <c r="AX92" s="231" t="s">
        <v>308</v>
      </c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2"/>
      <c r="BT92" s="232"/>
      <c r="BU92" s="232"/>
      <c r="BV92" s="232"/>
      <c r="BW92" s="232"/>
      <c r="BX92" s="232"/>
      <c r="BY92" s="233"/>
      <c r="BZ92" s="231" t="s">
        <v>308</v>
      </c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616"/>
    </row>
    <row r="93" spans="1:105" ht="12.75">
      <c r="A93" s="104"/>
      <c r="B93" s="507" t="s">
        <v>539</v>
      </c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507"/>
      <c r="AF93" s="507"/>
      <c r="AG93" s="507"/>
      <c r="AH93" s="507"/>
      <c r="AI93" s="507"/>
      <c r="AJ93" s="507"/>
      <c r="AK93" s="507"/>
      <c r="AL93" s="507"/>
      <c r="AM93" s="507"/>
      <c r="AN93" s="507"/>
      <c r="AO93" s="507"/>
      <c r="AP93" s="318">
        <v>155</v>
      </c>
      <c r="AQ93" s="319"/>
      <c r="AR93" s="319"/>
      <c r="AS93" s="319"/>
      <c r="AT93" s="319"/>
      <c r="AU93" s="319"/>
      <c r="AV93" s="319"/>
      <c r="AW93" s="320"/>
      <c r="AX93" s="231" t="s">
        <v>308</v>
      </c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3"/>
      <c r="BZ93" s="231" t="s">
        <v>308</v>
      </c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616"/>
    </row>
    <row r="94" spans="1:105" ht="12.75">
      <c r="A94" s="104"/>
      <c r="B94" s="507" t="s">
        <v>540</v>
      </c>
      <c r="C94" s="507"/>
      <c r="D94" s="507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7"/>
      <c r="AA94" s="507"/>
      <c r="AB94" s="507"/>
      <c r="AC94" s="507"/>
      <c r="AD94" s="507"/>
      <c r="AE94" s="507"/>
      <c r="AF94" s="507"/>
      <c r="AG94" s="507"/>
      <c r="AH94" s="507"/>
      <c r="AI94" s="507"/>
      <c r="AJ94" s="507"/>
      <c r="AK94" s="507"/>
      <c r="AL94" s="507"/>
      <c r="AM94" s="507"/>
      <c r="AN94" s="507"/>
      <c r="AO94" s="507"/>
      <c r="AP94" s="318">
        <v>156</v>
      </c>
      <c r="AQ94" s="319"/>
      <c r="AR94" s="319"/>
      <c r="AS94" s="319"/>
      <c r="AT94" s="319"/>
      <c r="AU94" s="319"/>
      <c r="AV94" s="319"/>
      <c r="AW94" s="320"/>
      <c r="AX94" s="231" t="s">
        <v>308</v>
      </c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3"/>
      <c r="BZ94" s="231" t="s">
        <v>308</v>
      </c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616"/>
    </row>
    <row r="95" spans="1:105" ht="12.75">
      <c r="A95" s="104"/>
      <c r="B95" s="624" t="s">
        <v>541</v>
      </c>
      <c r="C95" s="624"/>
      <c r="D95" s="624"/>
      <c r="E95" s="624"/>
      <c r="F95" s="624"/>
      <c r="G95" s="624"/>
      <c r="H95" s="624"/>
      <c r="I95" s="624"/>
      <c r="J95" s="624"/>
      <c r="K95" s="624"/>
      <c r="L95" s="624"/>
      <c r="M95" s="624"/>
      <c r="N95" s="624"/>
      <c r="O95" s="624"/>
      <c r="P95" s="624"/>
      <c r="Q95" s="624"/>
      <c r="R95" s="624"/>
      <c r="S95" s="624"/>
      <c r="T95" s="624"/>
      <c r="U95" s="624"/>
      <c r="V95" s="624"/>
      <c r="W95" s="624"/>
      <c r="X95" s="624"/>
      <c r="Y95" s="624"/>
      <c r="Z95" s="624"/>
      <c r="AA95" s="624"/>
      <c r="AB95" s="624"/>
      <c r="AC95" s="624"/>
      <c r="AD95" s="624"/>
      <c r="AE95" s="624"/>
      <c r="AF95" s="624"/>
      <c r="AG95" s="624"/>
      <c r="AH95" s="624"/>
      <c r="AI95" s="624"/>
      <c r="AJ95" s="624"/>
      <c r="AK95" s="624"/>
      <c r="AL95" s="624"/>
      <c r="AM95" s="624"/>
      <c r="AN95" s="624"/>
      <c r="AO95" s="625"/>
      <c r="AP95" s="318">
        <v>157</v>
      </c>
      <c r="AQ95" s="319"/>
      <c r="AR95" s="319"/>
      <c r="AS95" s="319"/>
      <c r="AT95" s="319"/>
      <c r="AU95" s="319"/>
      <c r="AV95" s="319"/>
      <c r="AW95" s="320"/>
      <c r="AX95" s="231" t="s">
        <v>308</v>
      </c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3"/>
      <c r="BZ95" s="231" t="s">
        <v>308</v>
      </c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616"/>
    </row>
    <row r="96" spans="1:105" ht="12.75">
      <c r="A96" s="104"/>
      <c r="B96" s="507" t="s">
        <v>542</v>
      </c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7"/>
      <c r="N96" s="507"/>
      <c r="O96" s="507"/>
      <c r="P96" s="507"/>
      <c r="Q96" s="507"/>
      <c r="R96" s="507"/>
      <c r="S96" s="507"/>
      <c r="T96" s="507"/>
      <c r="U96" s="507"/>
      <c r="V96" s="507"/>
      <c r="W96" s="507"/>
      <c r="X96" s="507"/>
      <c r="Y96" s="507"/>
      <c r="Z96" s="507"/>
      <c r="AA96" s="507"/>
      <c r="AB96" s="507"/>
      <c r="AC96" s="507"/>
      <c r="AD96" s="507"/>
      <c r="AE96" s="507"/>
      <c r="AF96" s="507"/>
      <c r="AG96" s="507"/>
      <c r="AH96" s="507"/>
      <c r="AI96" s="507"/>
      <c r="AJ96" s="507"/>
      <c r="AK96" s="507"/>
      <c r="AL96" s="507"/>
      <c r="AM96" s="507"/>
      <c r="AN96" s="507"/>
      <c r="AO96" s="507"/>
      <c r="AP96" s="318">
        <v>158</v>
      </c>
      <c r="AQ96" s="319"/>
      <c r="AR96" s="319"/>
      <c r="AS96" s="319"/>
      <c r="AT96" s="319"/>
      <c r="AU96" s="319"/>
      <c r="AV96" s="319"/>
      <c r="AW96" s="320"/>
      <c r="AX96" s="231" t="s">
        <v>308</v>
      </c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3"/>
      <c r="BZ96" s="231" t="s">
        <v>308</v>
      </c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616"/>
    </row>
    <row r="97" spans="1:105" ht="12.75">
      <c r="A97" s="104"/>
      <c r="B97" s="149" t="s">
        <v>543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318">
        <v>160</v>
      </c>
      <c r="AQ97" s="319"/>
      <c r="AR97" s="319"/>
      <c r="AS97" s="319"/>
      <c r="AT97" s="319"/>
      <c r="AU97" s="319"/>
      <c r="AV97" s="319"/>
      <c r="AW97" s="320"/>
      <c r="AX97" s="231" t="s">
        <v>308</v>
      </c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3"/>
      <c r="BZ97" s="231" t="s">
        <v>308</v>
      </c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616"/>
    </row>
    <row r="98" spans="1:105" ht="12.75">
      <c r="A98" s="114"/>
      <c r="B98" s="533" t="s">
        <v>544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611">
        <v>161</v>
      </c>
      <c r="AQ98" s="211"/>
      <c r="AR98" s="211"/>
      <c r="AS98" s="211"/>
      <c r="AT98" s="211"/>
      <c r="AU98" s="211"/>
      <c r="AV98" s="211"/>
      <c r="AW98" s="212"/>
      <c r="AX98" s="612" t="s">
        <v>308</v>
      </c>
      <c r="AY98" s="613"/>
      <c r="AZ98" s="613"/>
      <c r="BA98" s="613"/>
      <c r="BB98" s="613"/>
      <c r="BC98" s="613"/>
      <c r="BD98" s="613"/>
      <c r="BE98" s="613"/>
      <c r="BF98" s="613"/>
      <c r="BG98" s="613"/>
      <c r="BH98" s="613"/>
      <c r="BI98" s="613"/>
      <c r="BJ98" s="613"/>
      <c r="BK98" s="613"/>
      <c r="BL98" s="613"/>
      <c r="BM98" s="613"/>
      <c r="BN98" s="613"/>
      <c r="BO98" s="613"/>
      <c r="BP98" s="613"/>
      <c r="BQ98" s="613"/>
      <c r="BR98" s="613"/>
      <c r="BS98" s="613"/>
      <c r="BT98" s="613"/>
      <c r="BU98" s="613"/>
      <c r="BV98" s="613"/>
      <c r="BW98" s="613"/>
      <c r="BX98" s="613"/>
      <c r="BY98" s="614"/>
      <c r="BZ98" s="612" t="s">
        <v>308</v>
      </c>
      <c r="CA98" s="613"/>
      <c r="CB98" s="613"/>
      <c r="CC98" s="613"/>
      <c r="CD98" s="613"/>
      <c r="CE98" s="613"/>
      <c r="CF98" s="613"/>
      <c r="CG98" s="613"/>
      <c r="CH98" s="613"/>
      <c r="CI98" s="613"/>
      <c r="CJ98" s="613"/>
      <c r="CK98" s="613"/>
      <c r="CL98" s="613"/>
      <c r="CM98" s="613"/>
      <c r="CN98" s="613"/>
      <c r="CO98" s="613"/>
      <c r="CP98" s="613"/>
      <c r="CQ98" s="613"/>
      <c r="CR98" s="613"/>
      <c r="CS98" s="613"/>
      <c r="CT98" s="613"/>
      <c r="CU98" s="613"/>
      <c r="CV98" s="613"/>
      <c r="CW98" s="613"/>
      <c r="CX98" s="613"/>
      <c r="CY98" s="613"/>
      <c r="CZ98" s="613"/>
      <c r="DA98" s="615"/>
    </row>
    <row r="99" spans="1:105" ht="12.75">
      <c r="A99" s="114"/>
      <c r="B99" s="135" t="s">
        <v>545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611">
        <v>169</v>
      </c>
      <c r="AQ99" s="211"/>
      <c r="AR99" s="211"/>
      <c r="AS99" s="211"/>
      <c r="AT99" s="211"/>
      <c r="AU99" s="211"/>
      <c r="AV99" s="211"/>
      <c r="AW99" s="212"/>
      <c r="AX99" s="612" t="s">
        <v>308</v>
      </c>
      <c r="AY99" s="613"/>
      <c r="AZ99" s="613"/>
      <c r="BA99" s="613"/>
      <c r="BB99" s="613"/>
      <c r="BC99" s="613"/>
      <c r="BD99" s="613"/>
      <c r="BE99" s="613"/>
      <c r="BF99" s="613"/>
      <c r="BG99" s="613"/>
      <c r="BH99" s="613"/>
      <c r="BI99" s="613"/>
      <c r="BJ99" s="613"/>
      <c r="BK99" s="613"/>
      <c r="BL99" s="613"/>
      <c r="BM99" s="613"/>
      <c r="BN99" s="613"/>
      <c r="BO99" s="613"/>
      <c r="BP99" s="613"/>
      <c r="BQ99" s="613"/>
      <c r="BR99" s="613"/>
      <c r="BS99" s="613"/>
      <c r="BT99" s="613"/>
      <c r="BU99" s="613"/>
      <c r="BV99" s="613"/>
      <c r="BW99" s="613"/>
      <c r="BX99" s="613"/>
      <c r="BY99" s="614"/>
      <c r="BZ99" s="612" t="s">
        <v>308</v>
      </c>
      <c r="CA99" s="613"/>
      <c r="CB99" s="613"/>
      <c r="CC99" s="613"/>
      <c r="CD99" s="613"/>
      <c r="CE99" s="613"/>
      <c r="CF99" s="613"/>
      <c r="CG99" s="613"/>
      <c r="CH99" s="613"/>
      <c r="CI99" s="613"/>
      <c r="CJ99" s="613"/>
      <c r="CK99" s="613"/>
      <c r="CL99" s="613"/>
      <c r="CM99" s="613"/>
      <c r="CN99" s="613"/>
      <c r="CO99" s="613"/>
      <c r="CP99" s="613"/>
      <c r="CQ99" s="613"/>
      <c r="CR99" s="613"/>
      <c r="CS99" s="613"/>
      <c r="CT99" s="613"/>
      <c r="CU99" s="613"/>
      <c r="CV99" s="613"/>
      <c r="CW99" s="613"/>
      <c r="CX99" s="613"/>
      <c r="CY99" s="613"/>
      <c r="CZ99" s="613"/>
      <c r="DA99" s="615"/>
    </row>
    <row r="100" spans="1:105" ht="12.75">
      <c r="A100" s="492"/>
      <c r="B100" s="626" t="s">
        <v>546</v>
      </c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  <c r="M100" s="626"/>
      <c r="N100" s="626"/>
      <c r="O100" s="626"/>
      <c r="P100" s="626"/>
      <c r="Q100" s="626"/>
      <c r="R100" s="626"/>
      <c r="S100" s="626"/>
      <c r="T100" s="626"/>
      <c r="U100" s="626"/>
      <c r="V100" s="626"/>
      <c r="W100" s="626"/>
      <c r="X100" s="626"/>
      <c r="Y100" s="626"/>
      <c r="Z100" s="626"/>
      <c r="AA100" s="626"/>
      <c r="AB100" s="626"/>
      <c r="AC100" s="626"/>
      <c r="AD100" s="626"/>
      <c r="AE100" s="626"/>
      <c r="AF100" s="626"/>
      <c r="AG100" s="626"/>
      <c r="AH100" s="626"/>
      <c r="AI100" s="626"/>
      <c r="AJ100" s="626"/>
      <c r="AK100" s="626"/>
      <c r="AL100" s="626"/>
      <c r="AM100" s="626"/>
      <c r="AN100" s="626"/>
      <c r="AO100" s="627"/>
      <c r="AP100" s="628"/>
      <c r="AQ100" s="629"/>
      <c r="AR100" s="629"/>
      <c r="AS100" s="629"/>
      <c r="AT100" s="629"/>
      <c r="AU100" s="629"/>
      <c r="AV100" s="629"/>
      <c r="AW100" s="630"/>
      <c r="AX100" s="631"/>
      <c r="AY100" s="632"/>
      <c r="AZ100" s="632"/>
      <c r="BA100" s="632"/>
      <c r="BB100" s="632"/>
      <c r="BC100" s="632"/>
      <c r="BD100" s="632"/>
      <c r="BE100" s="632"/>
      <c r="BF100" s="632"/>
      <c r="BG100" s="632"/>
      <c r="BH100" s="632"/>
      <c r="BI100" s="632"/>
      <c r="BJ100" s="632"/>
      <c r="BK100" s="632"/>
      <c r="BL100" s="632"/>
      <c r="BM100" s="632"/>
      <c r="BN100" s="632"/>
      <c r="BO100" s="632"/>
      <c r="BP100" s="632"/>
      <c r="BQ100" s="632"/>
      <c r="BR100" s="632"/>
      <c r="BS100" s="632"/>
      <c r="BT100" s="632"/>
      <c r="BU100" s="632"/>
      <c r="BV100" s="632"/>
      <c r="BW100" s="632"/>
      <c r="BX100" s="632"/>
      <c r="BY100" s="633"/>
      <c r="BZ100" s="631"/>
      <c r="CA100" s="632"/>
      <c r="CB100" s="632"/>
      <c r="CC100" s="632"/>
      <c r="CD100" s="632"/>
      <c r="CE100" s="632"/>
      <c r="CF100" s="632"/>
      <c r="CG100" s="632"/>
      <c r="CH100" s="632"/>
      <c r="CI100" s="632"/>
      <c r="CJ100" s="632"/>
      <c r="CK100" s="632"/>
      <c r="CL100" s="632"/>
      <c r="CM100" s="632"/>
      <c r="CN100" s="632"/>
      <c r="CO100" s="632"/>
      <c r="CP100" s="632"/>
      <c r="CQ100" s="632"/>
      <c r="CR100" s="632"/>
      <c r="CS100" s="632"/>
      <c r="CT100" s="632"/>
      <c r="CU100" s="632"/>
      <c r="CV100" s="632"/>
      <c r="CW100" s="632"/>
      <c r="CX100" s="632"/>
      <c r="CY100" s="632"/>
      <c r="CZ100" s="632"/>
      <c r="DA100" s="634"/>
    </row>
    <row r="101" spans="1:105" ht="13.5" thickBot="1">
      <c r="A101" s="226"/>
      <c r="B101" s="272" t="s">
        <v>547</v>
      </c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593"/>
      <c r="AP101" s="594"/>
      <c r="AQ101" s="595"/>
      <c r="AR101" s="595"/>
      <c r="AS101" s="595"/>
      <c r="AT101" s="595"/>
      <c r="AU101" s="595"/>
      <c r="AV101" s="595"/>
      <c r="AW101" s="596"/>
      <c r="AX101" s="597"/>
      <c r="AY101" s="598"/>
      <c r="AZ101" s="598"/>
      <c r="BA101" s="598"/>
      <c r="BB101" s="598"/>
      <c r="BC101" s="598"/>
      <c r="BD101" s="598"/>
      <c r="BE101" s="598"/>
      <c r="BF101" s="598"/>
      <c r="BG101" s="598"/>
      <c r="BH101" s="598"/>
      <c r="BI101" s="598"/>
      <c r="BJ101" s="598"/>
      <c r="BK101" s="598"/>
      <c r="BL101" s="598"/>
      <c r="BM101" s="598"/>
      <c r="BN101" s="598"/>
      <c r="BO101" s="598"/>
      <c r="BP101" s="598"/>
      <c r="BQ101" s="598"/>
      <c r="BR101" s="598"/>
      <c r="BS101" s="598"/>
      <c r="BT101" s="598"/>
      <c r="BU101" s="598"/>
      <c r="BV101" s="598"/>
      <c r="BW101" s="598"/>
      <c r="BX101" s="598"/>
      <c r="BY101" s="599"/>
      <c r="BZ101" s="597"/>
      <c r="CA101" s="598"/>
      <c r="CB101" s="598"/>
      <c r="CC101" s="598"/>
      <c r="CD101" s="598"/>
      <c r="CE101" s="598"/>
      <c r="CF101" s="598"/>
      <c r="CG101" s="598"/>
      <c r="CH101" s="598"/>
      <c r="CI101" s="598"/>
      <c r="CJ101" s="598"/>
      <c r="CK101" s="598"/>
      <c r="CL101" s="598"/>
      <c r="CM101" s="598"/>
      <c r="CN101" s="598"/>
      <c r="CO101" s="598"/>
      <c r="CP101" s="598"/>
      <c r="CQ101" s="598"/>
      <c r="CR101" s="598"/>
      <c r="CS101" s="598"/>
      <c r="CT101" s="598"/>
      <c r="CU101" s="598"/>
      <c r="CV101" s="598"/>
      <c r="CW101" s="598"/>
      <c r="CX101" s="598"/>
      <c r="CY101" s="598"/>
      <c r="CZ101" s="598"/>
      <c r="DA101" s="604"/>
    </row>
    <row r="102" spans="1:105" ht="12.75">
      <c r="A102" s="476"/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7"/>
      <c r="AL102" s="477"/>
      <c r="AM102" s="477"/>
      <c r="AN102" s="477"/>
      <c r="AO102" s="478"/>
      <c r="AP102" s="635" t="s">
        <v>305</v>
      </c>
      <c r="AQ102" s="635"/>
      <c r="AR102" s="635"/>
      <c r="AS102" s="635"/>
      <c r="AT102" s="635"/>
      <c r="AU102" s="635"/>
      <c r="AV102" s="635"/>
      <c r="AW102" s="635"/>
      <c r="AX102" s="636" t="s">
        <v>502</v>
      </c>
      <c r="AY102" s="636"/>
      <c r="AZ102" s="636"/>
      <c r="BA102" s="636"/>
      <c r="BB102" s="636"/>
      <c r="BC102" s="636"/>
      <c r="BD102" s="636"/>
      <c r="BE102" s="636"/>
      <c r="BF102" s="636"/>
      <c r="BG102" s="636"/>
      <c r="BH102" s="636"/>
      <c r="BI102" s="636"/>
      <c r="BJ102" s="636"/>
      <c r="BK102" s="636"/>
      <c r="BL102" s="636"/>
      <c r="BM102" s="636"/>
      <c r="BN102" s="636"/>
      <c r="BO102" s="636"/>
      <c r="BP102" s="636"/>
      <c r="BQ102" s="636"/>
      <c r="BR102" s="636"/>
      <c r="BS102" s="636"/>
      <c r="BT102" s="636"/>
      <c r="BU102" s="636"/>
      <c r="BV102" s="636"/>
      <c r="BW102" s="636"/>
      <c r="BX102" s="636"/>
      <c r="BY102" s="636"/>
      <c r="BZ102" s="636" t="s">
        <v>548</v>
      </c>
      <c r="CA102" s="636"/>
      <c r="CB102" s="636"/>
      <c r="CC102" s="636"/>
      <c r="CD102" s="636"/>
      <c r="CE102" s="636"/>
      <c r="CF102" s="636"/>
      <c r="CG102" s="636"/>
      <c r="CH102" s="636"/>
      <c r="CI102" s="636"/>
      <c r="CJ102" s="636"/>
      <c r="CK102" s="636"/>
      <c r="CL102" s="636"/>
      <c r="CM102" s="636"/>
      <c r="CN102" s="636"/>
      <c r="CO102" s="636"/>
      <c r="CP102" s="636"/>
      <c r="CQ102" s="636"/>
      <c r="CR102" s="636"/>
      <c r="CS102" s="636"/>
      <c r="CT102" s="636"/>
      <c r="CU102" s="636"/>
      <c r="CV102" s="636"/>
      <c r="CW102" s="636"/>
      <c r="CX102" s="636"/>
      <c r="CY102" s="636"/>
      <c r="CZ102" s="636"/>
      <c r="DA102" s="636"/>
    </row>
    <row r="103" spans="1:105" ht="13.5" thickBot="1">
      <c r="A103" s="637"/>
      <c r="B103" s="638" t="s">
        <v>549</v>
      </c>
      <c r="C103" s="639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  <c r="Z103" s="639"/>
      <c r="AA103" s="639"/>
      <c r="AB103" s="639"/>
      <c r="AC103" s="639"/>
      <c r="AD103" s="639"/>
      <c r="AE103" s="639"/>
      <c r="AF103" s="639"/>
      <c r="AG103" s="639"/>
      <c r="AH103" s="639"/>
      <c r="AI103" s="639"/>
      <c r="AJ103" s="639"/>
      <c r="AK103" s="639"/>
      <c r="AL103" s="639"/>
      <c r="AM103" s="639"/>
      <c r="AN103" s="639"/>
      <c r="AO103" s="640"/>
      <c r="AP103" s="641">
        <v>2</v>
      </c>
      <c r="AQ103" s="642"/>
      <c r="AR103" s="642"/>
      <c r="AS103" s="642"/>
      <c r="AT103" s="642"/>
      <c r="AU103" s="642"/>
      <c r="AV103" s="642"/>
      <c r="AW103" s="642"/>
      <c r="AX103" s="642">
        <v>3</v>
      </c>
      <c r="AY103" s="642"/>
      <c r="AZ103" s="642"/>
      <c r="BA103" s="642"/>
      <c r="BB103" s="642"/>
      <c r="BC103" s="642"/>
      <c r="BD103" s="642"/>
      <c r="BE103" s="642"/>
      <c r="BF103" s="642"/>
      <c r="BG103" s="642"/>
      <c r="BH103" s="642"/>
      <c r="BI103" s="642"/>
      <c r="BJ103" s="642"/>
      <c r="BK103" s="642"/>
      <c r="BL103" s="642"/>
      <c r="BM103" s="642"/>
      <c r="BN103" s="642"/>
      <c r="BO103" s="642"/>
      <c r="BP103" s="642"/>
      <c r="BQ103" s="642"/>
      <c r="BR103" s="642"/>
      <c r="BS103" s="642"/>
      <c r="BT103" s="642"/>
      <c r="BU103" s="642"/>
      <c r="BV103" s="642"/>
      <c r="BW103" s="642"/>
      <c r="BX103" s="642"/>
      <c r="BY103" s="642"/>
      <c r="BZ103" s="642">
        <v>4</v>
      </c>
      <c r="CA103" s="642"/>
      <c r="CB103" s="642"/>
      <c r="CC103" s="642"/>
      <c r="CD103" s="642"/>
      <c r="CE103" s="642"/>
      <c r="CF103" s="642"/>
      <c r="CG103" s="642"/>
      <c r="CH103" s="642"/>
      <c r="CI103" s="642"/>
      <c r="CJ103" s="642"/>
      <c r="CK103" s="642"/>
      <c r="CL103" s="642"/>
      <c r="CM103" s="642"/>
      <c r="CN103" s="642"/>
      <c r="CO103" s="642"/>
      <c r="CP103" s="642"/>
      <c r="CQ103" s="642"/>
      <c r="CR103" s="642"/>
      <c r="CS103" s="642"/>
      <c r="CT103" s="642"/>
      <c r="CU103" s="642"/>
      <c r="CV103" s="642"/>
      <c r="CW103" s="642"/>
      <c r="CX103" s="642"/>
      <c r="CY103" s="642"/>
      <c r="CZ103" s="642"/>
      <c r="DA103" s="642"/>
    </row>
    <row r="104" spans="1:105" ht="12.75">
      <c r="A104" s="492"/>
      <c r="B104" s="135" t="s">
        <v>550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577"/>
      <c r="AP104" s="605">
        <v>171</v>
      </c>
      <c r="AQ104" s="606"/>
      <c r="AR104" s="606"/>
      <c r="AS104" s="606"/>
      <c r="AT104" s="606"/>
      <c r="AU104" s="606"/>
      <c r="AV104" s="606"/>
      <c r="AW104" s="607"/>
      <c r="AX104" s="223" t="s">
        <v>308</v>
      </c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643"/>
      <c r="BZ104" s="223" t="s">
        <v>308</v>
      </c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5"/>
    </row>
    <row r="105" spans="1:105" ht="12.75">
      <c r="A105" s="492"/>
      <c r="B105" s="493" t="s">
        <v>551</v>
      </c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4"/>
      <c r="AP105" s="644"/>
      <c r="AQ105" s="301"/>
      <c r="AR105" s="301"/>
      <c r="AS105" s="301"/>
      <c r="AT105" s="301"/>
      <c r="AU105" s="301"/>
      <c r="AV105" s="301"/>
      <c r="AW105" s="302"/>
      <c r="AX105" s="645"/>
      <c r="AY105" s="646"/>
      <c r="AZ105" s="646"/>
      <c r="BA105" s="646"/>
      <c r="BB105" s="646"/>
      <c r="BC105" s="646"/>
      <c r="BD105" s="646"/>
      <c r="BE105" s="646"/>
      <c r="BF105" s="646"/>
      <c r="BG105" s="646"/>
      <c r="BH105" s="646"/>
      <c r="BI105" s="646"/>
      <c r="BJ105" s="646"/>
      <c r="BK105" s="646"/>
      <c r="BL105" s="646"/>
      <c r="BM105" s="646"/>
      <c r="BN105" s="646"/>
      <c r="BO105" s="646"/>
      <c r="BP105" s="646"/>
      <c r="BQ105" s="646"/>
      <c r="BR105" s="646"/>
      <c r="BS105" s="646"/>
      <c r="BT105" s="646"/>
      <c r="BU105" s="646"/>
      <c r="BV105" s="646"/>
      <c r="BW105" s="646"/>
      <c r="BX105" s="646"/>
      <c r="BY105" s="647"/>
      <c r="BZ105" s="645"/>
      <c r="CA105" s="646"/>
      <c r="CB105" s="646"/>
      <c r="CC105" s="646"/>
      <c r="CD105" s="646"/>
      <c r="CE105" s="646"/>
      <c r="CF105" s="646"/>
      <c r="CG105" s="646"/>
      <c r="CH105" s="646"/>
      <c r="CI105" s="646"/>
      <c r="CJ105" s="646"/>
      <c r="CK105" s="646"/>
      <c r="CL105" s="646"/>
      <c r="CM105" s="646"/>
      <c r="CN105" s="646"/>
      <c r="CO105" s="646"/>
      <c r="CP105" s="646"/>
      <c r="CQ105" s="646"/>
      <c r="CR105" s="646"/>
      <c r="CS105" s="646"/>
      <c r="CT105" s="646"/>
      <c r="CU105" s="646"/>
      <c r="CV105" s="646"/>
      <c r="CW105" s="646"/>
      <c r="CX105" s="646"/>
      <c r="CY105" s="646"/>
      <c r="CZ105" s="646"/>
      <c r="DA105" s="648"/>
    </row>
    <row r="106" spans="1:105" ht="12.75">
      <c r="A106" s="104"/>
      <c r="B106" s="390" t="s">
        <v>552</v>
      </c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390"/>
      <c r="AJ106" s="390"/>
      <c r="AK106" s="390"/>
      <c r="AL106" s="390"/>
      <c r="AM106" s="390"/>
      <c r="AN106" s="390"/>
      <c r="AO106" s="390"/>
      <c r="AP106" s="649"/>
      <c r="AQ106" s="328"/>
      <c r="AR106" s="328"/>
      <c r="AS106" s="328"/>
      <c r="AT106" s="328"/>
      <c r="AU106" s="328"/>
      <c r="AV106" s="328"/>
      <c r="AW106" s="329"/>
      <c r="AX106" s="234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321"/>
      <c r="BZ106" s="234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6"/>
    </row>
    <row r="107" spans="1:105" ht="13.5" thickBot="1">
      <c r="A107" s="226"/>
      <c r="B107" s="650" t="s">
        <v>553</v>
      </c>
      <c r="C107" s="650"/>
      <c r="D107" s="650"/>
      <c r="E107" s="650"/>
      <c r="F107" s="650"/>
      <c r="G107" s="650"/>
      <c r="H107" s="650"/>
      <c r="I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0"/>
      <c r="AD107" s="650"/>
      <c r="AE107" s="650"/>
      <c r="AF107" s="650"/>
      <c r="AG107" s="650"/>
      <c r="AH107" s="650"/>
      <c r="AI107" s="650"/>
      <c r="AJ107" s="650"/>
      <c r="AK107" s="650"/>
      <c r="AL107" s="650"/>
      <c r="AM107" s="650"/>
      <c r="AN107" s="650"/>
      <c r="AO107" s="650"/>
      <c r="AP107" s="651">
        <v>172</v>
      </c>
      <c r="AQ107" s="601"/>
      <c r="AR107" s="601"/>
      <c r="AS107" s="601"/>
      <c r="AT107" s="601"/>
      <c r="AU107" s="601"/>
      <c r="AV107" s="601"/>
      <c r="AW107" s="603"/>
      <c r="AX107" s="652" t="s">
        <v>308</v>
      </c>
      <c r="AY107" s="653"/>
      <c r="AZ107" s="653"/>
      <c r="BA107" s="653"/>
      <c r="BB107" s="653"/>
      <c r="BC107" s="653"/>
      <c r="BD107" s="653"/>
      <c r="BE107" s="653"/>
      <c r="BF107" s="653"/>
      <c r="BG107" s="653"/>
      <c r="BH107" s="653"/>
      <c r="BI107" s="653"/>
      <c r="BJ107" s="653"/>
      <c r="BK107" s="653"/>
      <c r="BL107" s="653"/>
      <c r="BM107" s="653"/>
      <c r="BN107" s="653"/>
      <c r="BO107" s="653"/>
      <c r="BP107" s="653"/>
      <c r="BQ107" s="653"/>
      <c r="BR107" s="653"/>
      <c r="BS107" s="653"/>
      <c r="BT107" s="653"/>
      <c r="BU107" s="653"/>
      <c r="BV107" s="653"/>
      <c r="BW107" s="653"/>
      <c r="BX107" s="653"/>
      <c r="BY107" s="654"/>
      <c r="BZ107" s="652" t="s">
        <v>308</v>
      </c>
      <c r="CA107" s="653"/>
      <c r="CB107" s="653"/>
      <c r="CC107" s="653"/>
      <c r="CD107" s="653"/>
      <c r="CE107" s="653"/>
      <c r="CF107" s="653"/>
      <c r="CG107" s="653"/>
      <c r="CH107" s="653"/>
      <c r="CI107" s="653"/>
      <c r="CJ107" s="653"/>
      <c r="CK107" s="653"/>
      <c r="CL107" s="653"/>
      <c r="CM107" s="653"/>
      <c r="CN107" s="653"/>
      <c r="CO107" s="653"/>
      <c r="CP107" s="653"/>
      <c r="CQ107" s="653"/>
      <c r="CR107" s="653"/>
      <c r="CS107" s="653"/>
      <c r="CT107" s="653"/>
      <c r="CU107" s="653"/>
      <c r="CV107" s="653"/>
      <c r="CW107" s="653"/>
      <c r="CX107" s="653"/>
      <c r="CY107" s="653"/>
      <c r="CZ107" s="653"/>
      <c r="DA107" s="655"/>
    </row>
    <row r="109" spans="1:105" s="195" customFormat="1" ht="13.5" customHeight="1">
      <c r="A109" s="656"/>
      <c r="B109" s="657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57"/>
      <c r="AL109" s="657"/>
      <c r="AM109" s="657"/>
      <c r="AN109" s="657"/>
      <c r="AO109" s="657"/>
      <c r="AP109" s="657"/>
      <c r="AQ109" s="657"/>
      <c r="AR109" s="657"/>
      <c r="AS109" s="657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57"/>
      <c r="BE109" s="657"/>
      <c r="BF109" s="657"/>
      <c r="BG109" s="657"/>
      <c r="BH109" s="657"/>
      <c r="BI109" s="657"/>
      <c r="BJ109" s="657"/>
      <c r="BK109" s="657"/>
      <c r="BL109" s="657"/>
      <c r="BM109" s="657"/>
      <c r="BN109" s="657"/>
      <c r="BO109" s="657"/>
      <c r="BP109" s="657"/>
      <c r="BQ109" s="657"/>
      <c r="BR109" s="657"/>
      <c r="BS109" s="657"/>
      <c r="BT109" s="657"/>
      <c r="BU109" s="657"/>
      <c r="BV109" s="657"/>
      <c r="BW109" s="657"/>
      <c r="BX109" s="657"/>
      <c r="BY109" s="657"/>
      <c r="BZ109" s="657"/>
      <c r="CA109" s="657"/>
      <c r="CB109" s="657"/>
      <c r="CC109" s="657"/>
      <c r="CD109" s="657"/>
      <c r="CE109" s="657"/>
      <c r="CF109" s="657"/>
      <c r="CG109" s="657"/>
      <c r="CH109" s="657"/>
      <c r="CI109" s="657"/>
      <c r="CJ109" s="657"/>
      <c r="CK109" s="657"/>
      <c r="CL109" s="657"/>
      <c r="CM109" s="657"/>
      <c r="CN109" s="657"/>
      <c r="CO109" s="657"/>
      <c r="CP109" s="657"/>
      <c r="CQ109" s="657"/>
      <c r="CR109" s="657"/>
      <c r="CS109" s="657"/>
      <c r="CT109" s="657"/>
      <c r="CU109" s="657"/>
      <c r="CV109" s="657"/>
      <c r="CW109" s="657"/>
      <c r="CX109" s="657"/>
      <c r="CY109" s="657"/>
      <c r="CZ109" s="657"/>
      <c r="DA109" s="555" t="s">
        <v>554</v>
      </c>
    </row>
    <row r="110" spans="1:105" s="195" customFormat="1" ht="27" customHeight="1">
      <c r="A110" s="297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9"/>
      <c r="AP110" s="243" t="s">
        <v>305</v>
      </c>
      <c r="AQ110" s="244"/>
      <c r="AR110" s="244"/>
      <c r="AS110" s="244"/>
      <c r="AT110" s="244"/>
      <c r="AU110" s="244"/>
      <c r="AV110" s="244"/>
      <c r="AW110" s="246"/>
      <c r="AX110" s="202" t="s">
        <v>502</v>
      </c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4"/>
      <c r="BZ110" s="202" t="s">
        <v>503</v>
      </c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4"/>
    </row>
    <row r="111" spans="1:105" s="195" customFormat="1" ht="13.5" thickBot="1">
      <c r="A111" s="327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9"/>
      <c r="AP111" s="658">
        <v>2</v>
      </c>
      <c r="AQ111" s="658"/>
      <c r="AR111" s="658"/>
      <c r="AS111" s="658"/>
      <c r="AT111" s="658"/>
      <c r="AU111" s="658"/>
      <c r="AV111" s="658"/>
      <c r="AW111" s="658"/>
      <c r="AX111" s="658">
        <v>3</v>
      </c>
      <c r="AY111" s="658"/>
      <c r="AZ111" s="658"/>
      <c r="BA111" s="658"/>
      <c r="BB111" s="658"/>
      <c r="BC111" s="658"/>
      <c r="BD111" s="658"/>
      <c r="BE111" s="658"/>
      <c r="BF111" s="658"/>
      <c r="BG111" s="658"/>
      <c r="BH111" s="658"/>
      <c r="BI111" s="658"/>
      <c r="BJ111" s="658"/>
      <c r="BK111" s="658"/>
      <c r="BL111" s="658"/>
      <c r="BM111" s="658"/>
      <c r="BN111" s="658"/>
      <c r="BO111" s="658"/>
      <c r="BP111" s="658"/>
      <c r="BQ111" s="658"/>
      <c r="BR111" s="658"/>
      <c r="BS111" s="658"/>
      <c r="BT111" s="658"/>
      <c r="BU111" s="658"/>
      <c r="BV111" s="658"/>
      <c r="BW111" s="658"/>
      <c r="BX111" s="658"/>
      <c r="BY111" s="658"/>
      <c r="BZ111" s="658">
        <v>4</v>
      </c>
      <c r="CA111" s="658"/>
      <c r="CB111" s="658"/>
      <c r="CC111" s="658"/>
      <c r="CD111" s="658"/>
      <c r="CE111" s="658"/>
      <c r="CF111" s="658"/>
      <c r="CG111" s="658"/>
      <c r="CH111" s="658"/>
      <c r="CI111" s="658"/>
      <c r="CJ111" s="658"/>
      <c r="CK111" s="658"/>
      <c r="CL111" s="658"/>
      <c r="CM111" s="658"/>
      <c r="CN111" s="658"/>
      <c r="CO111" s="658"/>
      <c r="CP111" s="658"/>
      <c r="CQ111" s="658"/>
      <c r="CR111" s="658"/>
      <c r="CS111" s="658"/>
      <c r="CT111" s="658"/>
      <c r="CU111" s="658"/>
      <c r="CV111" s="658"/>
      <c r="CW111" s="658"/>
      <c r="CX111" s="658"/>
      <c r="CY111" s="658"/>
      <c r="CZ111" s="658"/>
      <c r="DA111" s="658"/>
    </row>
    <row r="112" spans="1:105" ht="12" customHeight="1">
      <c r="A112" s="492"/>
      <c r="B112" s="493" t="s">
        <v>555</v>
      </c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4"/>
      <c r="AP112" s="659">
        <v>180</v>
      </c>
      <c r="AQ112" s="660"/>
      <c r="AR112" s="660"/>
      <c r="AS112" s="660"/>
      <c r="AT112" s="660"/>
      <c r="AU112" s="660"/>
      <c r="AV112" s="660"/>
      <c r="AW112" s="661"/>
      <c r="AX112" s="485" t="s">
        <v>308</v>
      </c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6"/>
      <c r="BI112" s="486"/>
      <c r="BJ112" s="486"/>
      <c r="BK112" s="486"/>
      <c r="BL112" s="486"/>
      <c r="BM112" s="486"/>
      <c r="BN112" s="486"/>
      <c r="BO112" s="486"/>
      <c r="BP112" s="486"/>
      <c r="BQ112" s="486"/>
      <c r="BR112" s="486"/>
      <c r="BS112" s="486"/>
      <c r="BT112" s="486"/>
      <c r="BU112" s="486"/>
      <c r="BV112" s="486"/>
      <c r="BW112" s="486"/>
      <c r="BX112" s="486"/>
      <c r="BY112" s="487"/>
      <c r="BZ112" s="485" t="s">
        <v>308</v>
      </c>
      <c r="CA112" s="486"/>
      <c r="CB112" s="486"/>
      <c r="CC112" s="486"/>
      <c r="CD112" s="486"/>
      <c r="CE112" s="486"/>
      <c r="CF112" s="486"/>
      <c r="CG112" s="486"/>
      <c r="CH112" s="486"/>
      <c r="CI112" s="486"/>
      <c r="CJ112" s="486"/>
      <c r="CK112" s="486"/>
      <c r="CL112" s="486"/>
      <c r="CM112" s="486"/>
      <c r="CN112" s="486"/>
      <c r="CO112" s="486"/>
      <c r="CP112" s="486"/>
      <c r="CQ112" s="486"/>
      <c r="CR112" s="486"/>
      <c r="CS112" s="486"/>
      <c r="CT112" s="486"/>
      <c r="CU112" s="486"/>
      <c r="CV112" s="486"/>
      <c r="CW112" s="486"/>
      <c r="CX112" s="486"/>
      <c r="CY112" s="486"/>
      <c r="CZ112" s="486"/>
      <c r="DA112" s="491"/>
    </row>
    <row r="113" spans="1:105" ht="12" customHeight="1">
      <c r="A113" s="492"/>
      <c r="B113" s="493" t="s">
        <v>556</v>
      </c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4"/>
      <c r="AP113" s="662"/>
      <c r="AQ113" s="663"/>
      <c r="AR113" s="663"/>
      <c r="AS113" s="663"/>
      <c r="AT113" s="663"/>
      <c r="AU113" s="663"/>
      <c r="AV113" s="663"/>
      <c r="AW113" s="664"/>
      <c r="AX113" s="495"/>
      <c r="AY113" s="496"/>
      <c r="AZ113" s="496"/>
      <c r="BA113" s="496"/>
      <c r="BB113" s="496"/>
      <c r="BC113" s="496"/>
      <c r="BD113" s="496"/>
      <c r="BE113" s="496"/>
      <c r="BF113" s="496"/>
      <c r="BG113" s="496"/>
      <c r="BH113" s="496"/>
      <c r="BI113" s="496"/>
      <c r="BJ113" s="496"/>
      <c r="BK113" s="496"/>
      <c r="BL113" s="496"/>
      <c r="BM113" s="496"/>
      <c r="BN113" s="496"/>
      <c r="BO113" s="496"/>
      <c r="BP113" s="496"/>
      <c r="BQ113" s="496"/>
      <c r="BR113" s="496"/>
      <c r="BS113" s="496"/>
      <c r="BT113" s="496"/>
      <c r="BU113" s="496"/>
      <c r="BV113" s="496"/>
      <c r="BW113" s="496"/>
      <c r="BX113" s="496"/>
      <c r="BY113" s="497"/>
      <c r="BZ113" s="495"/>
      <c r="CA113" s="496"/>
      <c r="CB113" s="496"/>
      <c r="CC113" s="496"/>
      <c r="CD113" s="496"/>
      <c r="CE113" s="496"/>
      <c r="CF113" s="496"/>
      <c r="CG113" s="496"/>
      <c r="CH113" s="496"/>
      <c r="CI113" s="496"/>
      <c r="CJ113" s="496"/>
      <c r="CK113" s="496"/>
      <c r="CL113" s="496"/>
      <c r="CM113" s="496"/>
      <c r="CN113" s="496"/>
      <c r="CO113" s="496"/>
      <c r="CP113" s="496"/>
      <c r="CQ113" s="496"/>
      <c r="CR113" s="496"/>
      <c r="CS113" s="496"/>
      <c r="CT113" s="496"/>
      <c r="CU113" s="496"/>
      <c r="CV113" s="496"/>
      <c r="CW113" s="496"/>
      <c r="CX113" s="496"/>
      <c r="CY113" s="496"/>
      <c r="CZ113" s="496"/>
      <c r="DA113" s="501"/>
    </row>
    <row r="114" spans="1:105" ht="12" customHeight="1">
      <c r="A114" s="492"/>
      <c r="B114" s="493" t="s">
        <v>557</v>
      </c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4"/>
      <c r="AP114" s="662"/>
      <c r="AQ114" s="663"/>
      <c r="AR114" s="663"/>
      <c r="AS114" s="663"/>
      <c r="AT114" s="663"/>
      <c r="AU114" s="663"/>
      <c r="AV114" s="663"/>
      <c r="AW114" s="664"/>
      <c r="AX114" s="495"/>
      <c r="AY114" s="496"/>
      <c r="AZ114" s="496"/>
      <c r="BA114" s="496"/>
      <c r="BB114" s="496"/>
      <c r="BC114" s="496"/>
      <c r="BD114" s="496"/>
      <c r="BE114" s="496"/>
      <c r="BF114" s="496"/>
      <c r="BG114" s="496"/>
      <c r="BH114" s="496"/>
      <c r="BI114" s="496"/>
      <c r="BJ114" s="496"/>
      <c r="BK114" s="496"/>
      <c r="BL114" s="496"/>
      <c r="BM114" s="496"/>
      <c r="BN114" s="496"/>
      <c r="BO114" s="496"/>
      <c r="BP114" s="496"/>
      <c r="BQ114" s="496"/>
      <c r="BR114" s="496"/>
      <c r="BS114" s="496"/>
      <c r="BT114" s="496"/>
      <c r="BU114" s="496"/>
      <c r="BV114" s="496"/>
      <c r="BW114" s="496"/>
      <c r="BX114" s="496"/>
      <c r="BY114" s="497"/>
      <c r="BZ114" s="495"/>
      <c r="CA114" s="496"/>
      <c r="CB114" s="496"/>
      <c r="CC114" s="496"/>
      <c r="CD114" s="496"/>
      <c r="CE114" s="496"/>
      <c r="CF114" s="496"/>
      <c r="CG114" s="496"/>
      <c r="CH114" s="496"/>
      <c r="CI114" s="496"/>
      <c r="CJ114" s="496"/>
      <c r="CK114" s="496"/>
      <c r="CL114" s="496"/>
      <c r="CM114" s="496"/>
      <c r="CN114" s="496"/>
      <c r="CO114" s="496"/>
      <c r="CP114" s="496"/>
      <c r="CQ114" s="496"/>
      <c r="CR114" s="496"/>
      <c r="CS114" s="496"/>
      <c r="CT114" s="496"/>
      <c r="CU114" s="496"/>
      <c r="CV114" s="496"/>
      <c r="CW114" s="496"/>
      <c r="CX114" s="496"/>
      <c r="CY114" s="496"/>
      <c r="CZ114" s="496"/>
      <c r="DA114" s="501"/>
    </row>
    <row r="115" spans="1:105" ht="12" customHeight="1" thickBot="1">
      <c r="A115" s="104"/>
      <c r="B115" s="272" t="s">
        <v>558</v>
      </c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593"/>
      <c r="AP115" s="665"/>
      <c r="AQ115" s="666"/>
      <c r="AR115" s="666"/>
      <c r="AS115" s="666"/>
      <c r="AT115" s="666"/>
      <c r="AU115" s="666"/>
      <c r="AV115" s="666"/>
      <c r="AW115" s="667"/>
      <c r="AX115" s="668"/>
      <c r="AY115" s="669"/>
      <c r="AZ115" s="669"/>
      <c r="BA115" s="669"/>
      <c r="BB115" s="669"/>
      <c r="BC115" s="669"/>
      <c r="BD115" s="669"/>
      <c r="BE115" s="669"/>
      <c r="BF115" s="669"/>
      <c r="BG115" s="669"/>
      <c r="BH115" s="669"/>
      <c r="BI115" s="669"/>
      <c r="BJ115" s="669"/>
      <c r="BK115" s="669"/>
      <c r="BL115" s="669"/>
      <c r="BM115" s="669"/>
      <c r="BN115" s="669"/>
      <c r="BO115" s="669"/>
      <c r="BP115" s="669"/>
      <c r="BQ115" s="669"/>
      <c r="BR115" s="669"/>
      <c r="BS115" s="669"/>
      <c r="BT115" s="669"/>
      <c r="BU115" s="669"/>
      <c r="BV115" s="669"/>
      <c r="BW115" s="669"/>
      <c r="BX115" s="669"/>
      <c r="BY115" s="670"/>
      <c r="BZ115" s="668"/>
      <c r="CA115" s="669"/>
      <c r="CB115" s="669"/>
      <c r="CC115" s="669"/>
      <c r="CD115" s="669"/>
      <c r="CE115" s="669"/>
      <c r="CF115" s="669"/>
      <c r="CG115" s="669"/>
      <c r="CH115" s="669"/>
      <c r="CI115" s="669"/>
      <c r="CJ115" s="669"/>
      <c r="CK115" s="669"/>
      <c r="CL115" s="669"/>
      <c r="CM115" s="669"/>
      <c r="CN115" s="669"/>
      <c r="CO115" s="669"/>
      <c r="CP115" s="669"/>
      <c r="CQ115" s="669"/>
      <c r="CR115" s="669"/>
      <c r="CS115" s="669"/>
      <c r="CT115" s="669"/>
      <c r="CU115" s="669"/>
      <c r="CV115" s="669"/>
      <c r="CW115" s="669"/>
      <c r="CX115" s="669"/>
      <c r="CY115" s="669"/>
      <c r="CZ115" s="669"/>
      <c r="DA115" s="671"/>
    </row>
    <row r="116" spans="1:105" ht="12" customHeight="1">
      <c r="A116" s="340"/>
      <c r="B116" s="672"/>
      <c r="C116" s="672"/>
      <c r="D116" s="672"/>
      <c r="E116" s="672"/>
      <c r="F116" s="672"/>
      <c r="G116" s="672"/>
      <c r="H116" s="672"/>
      <c r="I116" s="672"/>
      <c r="J116" s="672"/>
      <c r="K116" s="672"/>
      <c r="L116" s="672"/>
      <c r="M116" s="672"/>
      <c r="N116" s="672"/>
      <c r="O116" s="672"/>
      <c r="P116" s="672"/>
      <c r="Q116" s="672"/>
      <c r="R116" s="672"/>
      <c r="S116" s="672"/>
      <c r="T116" s="672"/>
      <c r="U116" s="672"/>
      <c r="V116" s="672"/>
      <c r="W116" s="672"/>
      <c r="X116" s="672"/>
      <c r="Y116" s="672"/>
      <c r="Z116" s="672"/>
      <c r="AA116" s="672"/>
      <c r="AB116" s="672"/>
      <c r="AC116" s="672"/>
      <c r="AD116" s="672"/>
      <c r="AE116" s="672"/>
      <c r="AF116" s="672"/>
      <c r="AG116" s="672"/>
      <c r="AH116" s="672"/>
      <c r="AI116" s="672"/>
      <c r="AJ116" s="672"/>
      <c r="AK116" s="672"/>
      <c r="AL116" s="672"/>
      <c r="AM116" s="672"/>
      <c r="AN116" s="672"/>
      <c r="AO116" s="672"/>
      <c r="AP116" s="673"/>
      <c r="AQ116" s="673"/>
      <c r="AR116" s="673"/>
      <c r="AS116" s="673"/>
      <c r="AT116" s="673"/>
      <c r="AU116" s="673"/>
      <c r="AV116" s="673"/>
      <c r="AW116" s="673"/>
      <c r="AX116" s="674"/>
      <c r="AY116" s="674"/>
      <c r="AZ116" s="674"/>
      <c r="BA116" s="674"/>
      <c r="BB116" s="674"/>
      <c r="BC116" s="674"/>
      <c r="BD116" s="674"/>
      <c r="BE116" s="674"/>
      <c r="BF116" s="674"/>
      <c r="BG116" s="674"/>
      <c r="BH116" s="674"/>
      <c r="BI116" s="674"/>
      <c r="BJ116" s="674"/>
      <c r="BK116" s="674"/>
      <c r="BL116" s="674"/>
      <c r="BM116" s="674"/>
      <c r="BN116" s="674"/>
      <c r="BO116" s="674"/>
      <c r="BP116" s="674"/>
      <c r="BQ116" s="674"/>
      <c r="BR116" s="674"/>
      <c r="BS116" s="674"/>
      <c r="BT116" s="674"/>
      <c r="BU116" s="674"/>
      <c r="BV116" s="674"/>
      <c r="BW116" s="674"/>
      <c r="BX116" s="674"/>
      <c r="BY116" s="674"/>
      <c r="BZ116" s="674"/>
      <c r="CA116" s="674"/>
      <c r="CB116" s="674"/>
      <c r="CC116" s="674"/>
      <c r="CD116" s="674"/>
      <c r="CE116" s="674"/>
      <c r="CF116" s="674"/>
      <c r="CG116" s="674"/>
      <c r="CH116" s="674"/>
      <c r="CI116" s="674"/>
      <c r="CJ116" s="674"/>
      <c r="CK116" s="674"/>
      <c r="CL116" s="674"/>
      <c r="CM116" s="674"/>
      <c r="CN116" s="674"/>
      <c r="CO116" s="674"/>
      <c r="CP116" s="674"/>
      <c r="CQ116" s="674"/>
      <c r="CR116" s="674"/>
      <c r="CS116" s="674"/>
      <c r="CT116" s="674"/>
      <c r="CU116" s="674"/>
      <c r="CV116" s="674"/>
      <c r="CW116" s="674"/>
      <c r="CX116" s="674"/>
      <c r="CY116" s="674"/>
      <c r="CZ116" s="674"/>
      <c r="DA116" s="674"/>
    </row>
    <row r="117" spans="1:105" ht="12.75" customHeight="1">
      <c r="A117" s="468" t="s">
        <v>164</v>
      </c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8"/>
      <c r="AE117" s="468"/>
      <c r="AF117" s="468"/>
      <c r="AG117" s="468"/>
      <c r="AH117" s="468"/>
      <c r="AI117" s="468"/>
      <c r="AJ117" s="468"/>
      <c r="AK117" s="468"/>
      <c r="AL117" s="468"/>
      <c r="AM117" s="468"/>
      <c r="AN117" s="468"/>
      <c r="AO117" s="468"/>
      <c r="AP117" s="468"/>
      <c r="AQ117" s="468"/>
      <c r="AR117" s="468"/>
      <c r="AS117" s="468"/>
      <c r="AT117" s="468"/>
      <c r="AU117" s="468"/>
      <c r="AV117" s="468"/>
      <c r="AW117" s="468"/>
      <c r="AX117" s="468"/>
      <c r="AY117" s="468"/>
      <c r="AZ117" s="468"/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8"/>
      <c r="BU117" s="468"/>
      <c r="BV117" s="468"/>
      <c r="BW117" s="468"/>
      <c r="BX117" s="468"/>
      <c r="BY117" s="468"/>
      <c r="BZ117" s="468"/>
      <c r="CA117" s="468"/>
      <c r="CB117" s="468"/>
      <c r="CC117" s="468"/>
      <c r="CD117" s="468"/>
      <c r="CE117" s="468"/>
      <c r="CF117" s="468"/>
      <c r="CG117" s="468"/>
      <c r="CH117" s="468"/>
      <c r="CI117" s="468"/>
      <c r="CJ117" s="468"/>
      <c r="CK117" s="468"/>
      <c r="CL117" s="468"/>
      <c r="CM117" s="468"/>
      <c r="CN117" s="468"/>
      <c r="CO117" s="468"/>
      <c r="CP117" s="468"/>
      <c r="CQ117" s="468"/>
      <c r="CR117" s="468"/>
      <c r="CS117" s="468"/>
      <c r="CT117" s="468"/>
      <c r="CU117" s="468"/>
      <c r="CV117" s="468"/>
      <c r="CW117" s="468"/>
      <c r="CX117" s="468"/>
      <c r="CY117" s="468"/>
      <c r="CZ117" s="468"/>
      <c r="DA117" s="468"/>
    </row>
    <row r="118" spans="1:105" ht="12.75">
      <c r="A118" s="675"/>
      <c r="B118" s="675"/>
      <c r="C118" s="675"/>
      <c r="D118" s="675"/>
      <c r="E118" s="675"/>
      <c r="F118" s="675"/>
      <c r="G118" s="675"/>
      <c r="H118" s="675"/>
      <c r="I118" s="675"/>
      <c r="J118" s="675"/>
      <c r="K118" s="675"/>
      <c r="L118" s="675"/>
      <c r="M118" s="675"/>
      <c r="N118" s="675"/>
      <c r="O118" s="675"/>
      <c r="P118" s="675"/>
      <c r="Q118" s="675"/>
      <c r="R118" s="675"/>
      <c r="S118" s="675"/>
      <c r="T118" s="675"/>
      <c r="U118" s="675"/>
      <c r="V118" s="675"/>
      <c r="W118" s="675"/>
      <c r="X118" s="675"/>
      <c r="Y118" s="675"/>
      <c r="Z118" s="675"/>
      <c r="AA118" s="675"/>
      <c r="AB118" s="675"/>
      <c r="AC118" s="675"/>
      <c r="AD118" s="675"/>
      <c r="AE118" s="675"/>
      <c r="AF118" s="675"/>
      <c r="AG118" s="675"/>
      <c r="AH118" s="675"/>
      <c r="AI118" s="469"/>
      <c r="AJ118" s="469"/>
      <c r="AK118" s="469"/>
      <c r="AL118" s="469"/>
      <c r="AM118" s="469"/>
      <c r="AN118" s="469"/>
      <c r="AO118" s="469"/>
      <c r="AP118" s="469"/>
      <c r="AQ118" s="469"/>
      <c r="AR118" s="469"/>
      <c r="AS118" s="469"/>
      <c r="AT118" s="469"/>
      <c r="AU118" s="469"/>
      <c r="AV118" s="469"/>
      <c r="AW118" s="469"/>
      <c r="AX118" s="469"/>
      <c r="AY118" s="469"/>
      <c r="AZ118" s="469"/>
      <c r="BA118" s="469"/>
      <c r="BB118" s="469"/>
      <c r="BC118" s="469"/>
      <c r="BD118" s="469"/>
      <c r="BE118" s="469"/>
      <c r="BF118" s="469"/>
      <c r="BG118" s="469"/>
      <c r="BH118" s="469"/>
      <c r="BI118" s="469"/>
      <c r="BJ118" s="469"/>
      <c r="BK118" s="469"/>
      <c r="BL118" s="469"/>
      <c r="BM118" s="469"/>
      <c r="BN118" s="469"/>
      <c r="BO118" s="469"/>
      <c r="BP118" s="469"/>
      <c r="BQ118" s="469"/>
      <c r="BR118" s="469"/>
      <c r="BS118" s="469"/>
      <c r="BT118" s="469"/>
      <c r="BU118" s="469"/>
      <c r="BV118" s="469"/>
      <c r="BW118" s="469"/>
      <c r="BX118" s="469"/>
      <c r="BY118" s="469"/>
      <c r="BZ118" s="469"/>
      <c r="CA118" s="469"/>
      <c r="CB118" s="469"/>
      <c r="CC118" s="469"/>
      <c r="CD118" s="469"/>
      <c r="CE118" s="469"/>
      <c r="CF118" s="469"/>
      <c r="CG118" s="469"/>
      <c r="CH118" s="469"/>
      <c r="CI118" s="469"/>
      <c r="CJ118" s="469"/>
      <c r="CK118" s="469"/>
      <c r="CL118" s="469"/>
      <c r="CM118" s="469"/>
      <c r="CN118" s="469"/>
      <c r="CO118" s="469"/>
      <c r="CP118" s="469"/>
      <c r="CQ118" s="469"/>
      <c r="CR118" s="469"/>
      <c r="CS118" s="469"/>
      <c r="CT118" s="469"/>
      <c r="CU118" s="469"/>
      <c r="CV118" s="469"/>
      <c r="CW118" s="469"/>
      <c r="CX118" s="469"/>
      <c r="CY118" s="469"/>
      <c r="CZ118" s="469"/>
      <c r="DA118" s="469"/>
    </row>
    <row r="119" spans="1:105" ht="38.25" customHeight="1">
      <c r="A119" s="243" t="s">
        <v>301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6"/>
      <c r="AX119" s="527" t="s">
        <v>475</v>
      </c>
      <c r="AY119" s="528"/>
      <c r="AZ119" s="528"/>
      <c r="BA119" s="528"/>
      <c r="BB119" s="528"/>
      <c r="BC119" s="528"/>
      <c r="BD119" s="528"/>
      <c r="BE119" s="528"/>
      <c r="BF119" s="528"/>
      <c r="BG119" s="528"/>
      <c r="BH119" s="528"/>
      <c r="BI119" s="528"/>
      <c r="BJ119" s="528"/>
      <c r="BK119" s="529"/>
      <c r="BL119" s="297" t="s">
        <v>400</v>
      </c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9"/>
      <c r="BZ119" s="297" t="s">
        <v>476</v>
      </c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9"/>
      <c r="CN119" s="527" t="s">
        <v>477</v>
      </c>
      <c r="CO119" s="528"/>
      <c r="CP119" s="528"/>
      <c r="CQ119" s="528"/>
      <c r="CR119" s="528"/>
      <c r="CS119" s="528"/>
      <c r="CT119" s="528"/>
      <c r="CU119" s="528"/>
      <c r="CV119" s="528"/>
      <c r="CW119" s="528"/>
      <c r="CX119" s="528"/>
      <c r="CY119" s="528"/>
      <c r="CZ119" s="528"/>
      <c r="DA119" s="529"/>
    </row>
    <row r="120" spans="1:105" ht="14.25" customHeight="1">
      <c r="A120" s="243" t="s">
        <v>304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6"/>
      <c r="AP120" s="243" t="s">
        <v>305</v>
      </c>
      <c r="AQ120" s="244"/>
      <c r="AR120" s="244"/>
      <c r="AS120" s="244"/>
      <c r="AT120" s="244"/>
      <c r="AU120" s="244"/>
      <c r="AV120" s="244"/>
      <c r="AW120" s="246"/>
      <c r="AX120" s="530"/>
      <c r="AY120" s="531"/>
      <c r="AZ120" s="531"/>
      <c r="BA120" s="531"/>
      <c r="BB120" s="531"/>
      <c r="BC120" s="531"/>
      <c r="BD120" s="531"/>
      <c r="BE120" s="531"/>
      <c r="BF120" s="531"/>
      <c r="BG120" s="531"/>
      <c r="BH120" s="531"/>
      <c r="BI120" s="531"/>
      <c r="BJ120" s="531"/>
      <c r="BK120" s="532"/>
      <c r="BL120" s="327"/>
      <c r="BM120" s="328"/>
      <c r="BN120" s="328"/>
      <c r="BO120" s="328"/>
      <c r="BP120" s="328"/>
      <c r="BQ120" s="328"/>
      <c r="BR120" s="328"/>
      <c r="BS120" s="328"/>
      <c r="BT120" s="328"/>
      <c r="BU120" s="328"/>
      <c r="BV120" s="328"/>
      <c r="BW120" s="328"/>
      <c r="BX120" s="328"/>
      <c r="BY120" s="329"/>
      <c r="BZ120" s="327"/>
      <c r="CA120" s="328"/>
      <c r="CB120" s="328"/>
      <c r="CC120" s="328"/>
      <c r="CD120" s="328"/>
      <c r="CE120" s="328"/>
      <c r="CF120" s="328"/>
      <c r="CG120" s="328"/>
      <c r="CH120" s="328"/>
      <c r="CI120" s="328"/>
      <c r="CJ120" s="328"/>
      <c r="CK120" s="328"/>
      <c r="CL120" s="328"/>
      <c r="CM120" s="329"/>
      <c r="CN120" s="530"/>
      <c r="CO120" s="531"/>
      <c r="CP120" s="531"/>
      <c r="CQ120" s="531"/>
      <c r="CR120" s="531"/>
      <c r="CS120" s="531"/>
      <c r="CT120" s="531"/>
      <c r="CU120" s="531"/>
      <c r="CV120" s="531"/>
      <c r="CW120" s="531"/>
      <c r="CX120" s="531"/>
      <c r="CY120" s="531"/>
      <c r="CZ120" s="531"/>
      <c r="DA120" s="532"/>
    </row>
    <row r="121" spans="1:105" ht="13.5" thickBot="1">
      <c r="A121" s="243">
        <v>1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6"/>
      <c r="AP121" s="658">
        <v>2</v>
      </c>
      <c r="AQ121" s="658"/>
      <c r="AR121" s="658"/>
      <c r="AS121" s="658"/>
      <c r="AT121" s="658"/>
      <c r="AU121" s="658"/>
      <c r="AV121" s="658"/>
      <c r="AW121" s="658"/>
      <c r="AX121" s="658">
        <v>3</v>
      </c>
      <c r="AY121" s="658"/>
      <c r="AZ121" s="658"/>
      <c r="BA121" s="658"/>
      <c r="BB121" s="658"/>
      <c r="BC121" s="658"/>
      <c r="BD121" s="658"/>
      <c r="BE121" s="658"/>
      <c r="BF121" s="658"/>
      <c r="BG121" s="658"/>
      <c r="BH121" s="658"/>
      <c r="BI121" s="658"/>
      <c r="BJ121" s="658"/>
      <c r="BK121" s="658"/>
      <c r="BL121" s="658">
        <v>4</v>
      </c>
      <c r="BM121" s="658"/>
      <c r="BN121" s="658"/>
      <c r="BO121" s="658"/>
      <c r="BP121" s="658"/>
      <c r="BQ121" s="658"/>
      <c r="BR121" s="658"/>
      <c r="BS121" s="658"/>
      <c r="BT121" s="658"/>
      <c r="BU121" s="658"/>
      <c r="BV121" s="658"/>
      <c r="BW121" s="658"/>
      <c r="BX121" s="658"/>
      <c r="BY121" s="658"/>
      <c r="BZ121" s="164">
        <v>5</v>
      </c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6"/>
      <c r="CN121" s="658">
        <v>6</v>
      </c>
      <c r="CO121" s="658"/>
      <c r="CP121" s="658"/>
      <c r="CQ121" s="658"/>
      <c r="CR121" s="658"/>
      <c r="CS121" s="658"/>
      <c r="CT121" s="658"/>
      <c r="CU121" s="658"/>
      <c r="CV121" s="658"/>
      <c r="CW121" s="658"/>
      <c r="CX121" s="658"/>
      <c r="CY121" s="658"/>
      <c r="CZ121" s="658"/>
      <c r="DA121" s="658"/>
    </row>
    <row r="122" spans="1:105" ht="12" customHeight="1">
      <c r="A122" s="114"/>
      <c r="B122" s="135" t="s">
        <v>559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659">
        <v>200</v>
      </c>
      <c r="AQ122" s="660"/>
      <c r="AR122" s="660"/>
      <c r="AS122" s="660"/>
      <c r="AT122" s="660"/>
      <c r="AU122" s="660"/>
      <c r="AV122" s="660"/>
      <c r="AW122" s="661"/>
      <c r="AX122" s="485" t="s">
        <v>308</v>
      </c>
      <c r="AY122" s="486"/>
      <c r="AZ122" s="486"/>
      <c r="BA122" s="486"/>
      <c r="BB122" s="486"/>
      <c r="BC122" s="486"/>
      <c r="BD122" s="486"/>
      <c r="BE122" s="486"/>
      <c r="BF122" s="486"/>
      <c r="BG122" s="486"/>
      <c r="BH122" s="486"/>
      <c r="BI122" s="486"/>
      <c r="BJ122" s="486"/>
      <c r="BK122" s="487"/>
      <c r="BL122" s="485" t="s">
        <v>308</v>
      </c>
      <c r="BM122" s="486"/>
      <c r="BN122" s="486"/>
      <c r="BO122" s="486"/>
      <c r="BP122" s="486"/>
      <c r="BQ122" s="486"/>
      <c r="BR122" s="486"/>
      <c r="BS122" s="486"/>
      <c r="BT122" s="486"/>
      <c r="BU122" s="486"/>
      <c r="BV122" s="486"/>
      <c r="BW122" s="486"/>
      <c r="BX122" s="486"/>
      <c r="BY122" s="487"/>
      <c r="BZ122" s="402" t="s">
        <v>218</v>
      </c>
      <c r="CA122" s="403"/>
      <c r="CB122" s="489"/>
      <c r="CC122" s="489"/>
      <c r="CD122" s="489"/>
      <c r="CE122" s="489"/>
      <c r="CF122" s="489"/>
      <c r="CG122" s="489"/>
      <c r="CH122" s="489"/>
      <c r="CI122" s="489"/>
      <c r="CJ122" s="489"/>
      <c r="CK122" s="489"/>
      <c r="CL122" s="404" t="s">
        <v>219</v>
      </c>
      <c r="CM122" s="405"/>
      <c r="CN122" s="485" t="s">
        <v>308</v>
      </c>
      <c r="CO122" s="486"/>
      <c r="CP122" s="486"/>
      <c r="CQ122" s="486"/>
      <c r="CR122" s="486"/>
      <c r="CS122" s="486"/>
      <c r="CT122" s="486"/>
      <c r="CU122" s="486"/>
      <c r="CV122" s="486"/>
      <c r="CW122" s="486"/>
      <c r="CX122" s="486"/>
      <c r="CY122" s="486"/>
      <c r="CZ122" s="486"/>
      <c r="DA122" s="491"/>
    </row>
    <row r="123" spans="1:105" ht="12" customHeight="1">
      <c r="A123" s="110"/>
      <c r="B123" s="538" t="s">
        <v>560</v>
      </c>
      <c r="C123" s="538"/>
      <c r="D123" s="538"/>
      <c r="E123" s="538"/>
      <c r="F123" s="538"/>
      <c r="G123" s="538"/>
      <c r="H123" s="538"/>
      <c r="I123" s="538"/>
      <c r="J123" s="538"/>
      <c r="K123" s="538"/>
      <c r="L123" s="538"/>
      <c r="M123" s="538"/>
      <c r="N123" s="538"/>
      <c r="O123" s="538"/>
      <c r="P123" s="538"/>
      <c r="Q123" s="538"/>
      <c r="R123" s="538"/>
      <c r="S123" s="538"/>
      <c r="T123" s="538"/>
      <c r="U123" s="538"/>
      <c r="V123" s="538"/>
      <c r="W123" s="538"/>
      <c r="X123" s="538"/>
      <c r="Y123" s="538"/>
      <c r="Z123" s="538"/>
      <c r="AA123" s="538"/>
      <c r="AB123" s="538"/>
      <c r="AC123" s="538"/>
      <c r="AD123" s="538"/>
      <c r="AE123" s="538"/>
      <c r="AF123" s="538"/>
      <c r="AG123" s="538"/>
      <c r="AH123" s="538"/>
      <c r="AI123" s="538"/>
      <c r="AJ123" s="538"/>
      <c r="AK123" s="538"/>
      <c r="AL123" s="538"/>
      <c r="AM123" s="538"/>
      <c r="AN123" s="538"/>
      <c r="AO123" s="538"/>
      <c r="AP123" s="676">
        <v>205</v>
      </c>
      <c r="AQ123" s="677"/>
      <c r="AR123" s="677"/>
      <c r="AS123" s="677"/>
      <c r="AT123" s="677"/>
      <c r="AU123" s="677"/>
      <c r="AV123" s="677"/>
      <c r="AW123" s="677"/>
      <c r="AX123" s="511" t="s">
        <v>308</v>
      </c>
      <c r="AY123" s="511"/>
      <c r="AZ123" s="511"/>
      <c r="BA123" s="511"/>
      <c r="BB123" s="511"/>
      <c r="BC123" s="511"/>
      <c r="BD123" s="511"/>
      <c r="BE123" s="511"/>
      <c r="BF123" s="511"/>
      <c r="BG123" s="511"/>
      <c r="BH123" s="511"/>
      <c r="BI123" s="511"/>
      <c r="BJ123" s="511"/>
      <c r="BK123" s="511"/>
      <c r="BL123" s="511" t="s">
        <v>308</v>
      </c>
      <c r="BM123" s="511"/>
      <c r="BN123" s="511"/>
      <c r="BO123" s="511"/>
      <c r="BP123" s="511"/>
      <c r="BQ123" s="511"/>
      <c r="BR123" s="511"/>
      <c r="BS123" s="511"/>
      <c r="BT123" s="511"/>
      <c r="BU123" s="511"/>
      <c r="BV123" s="511"/>
      <c r="BW123" s="511"/>
      <c r="BX123" s="511"/>
      <c r="BY123" s="511"/>
      <c r="BZ123" s="678"/>
      <c r="CA123" s="679" t="s">
        <v>218</v>
      </c>
      <c r="CB123" s="267"/>
      <c r="CC123" s="267"/>
      <c r="CD123" s="267"/>
      <c r="CE123" s="267"/>
      <c r="CF123" s="267"/>
      <c r="CG123" s="267"/>
      <c r="CH123" s="267"/>
      <c r="CI123" s="267"/>
      <c r="CJ123" s="267"/>
      <c r="CK123" s="267"/>
      <c r="CL123" s="385" t="s">
        <v>219</v>
      </c>
      <c r="CM123" s="386"/>
      <c r="CN123" s="511" t="s">
        <v>308</v>
      </c>
      <c r="CO123" s="511"/>
      <c r="CP123" s="511"/>
      <c r="CQ123" s="511"/>
      <c r="CR123" s="511"/>
      <c r="CS123" s="511"/>
      <c r="CT123" s="511"/>
      <c r="CU123" s="511"/>
      <c r="CV123" s="511"/>
      <c r="CW123" s="511"/>
      <c r="CX123" s="511"/>
      <c r="CY123" s="511"/>
      <c r="CZ123" s="511"/>
      <c r="DA123" s="517"/>
    </row>
    <row r="124" spans="1:105" ht="12" customHeight="1">
      <c r="A124" s="114"/>
      <c r="B124" s="135" t="s">
        <v>561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587">
        <v>210</v>
      </c>
      <c r="AQ124" s="588"/>
      <c r="AR124" s="588"/>
      <c r="AS124" s="588"/>
      <c r="AT124" s="588"/>
      <c r="AU124" s="588"/>
      <c r="AV124" s="588"/>
      <c r="AW124" s="589"/>
      <c r="AX124" s="269" t="s">
        <v>308</v>
      </c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504"/>
      <c r="BL124" s="269" t="s">
        <v>308</v>
      </c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383" t="s">
        <v>218</v>
      </c>
      <c r="CA124" s="384"/>
      <c r="CB124" s="267"/>
      <c r="CC124" s="267"/>
      <c r="CD124" s="267"/>
      <c r="CE124" s="267"/>
      <c r="CF124" s="267"/>
      <c r="CG124" s="267"/>
      <c r="CH124" s="267"/>
      <c r="CI124" s="267"/>
      <c r="CJ124" s="267"/>
      <c r="CK124" s="267"/>
      <c r="CL124" s="385" t="s">
        <v>219</v>
      </c>
      <c r="CM124" s="386"/>
      <c r="CN124" s="270" t="s">
        <v>308</v>
      </c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1"/>
    </row>
    <row r="125" spans="1:105" ht="12" customHeight="1">
      <c r="A125" s="104"/>
      <c r="B125" s="105" t="s">
        <v>562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590"/>
      <c r="AQ125" s="591"/>
      <c r="AR125" s="591"/>
      <c r="AS125" s="591"/>
      <c r="AT125" s="591"/>
      <c r="AU125" s="591"/>
      <c r="AV125" s="591"/>
      <c r="AW125" s="592"/>
      <c r="AX125" s="276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502"/>
      <c r="BL125" s="276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388"/>
      <c r="CA125" s="389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390"/>
      <c r="CM125" s="391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/>
      <c r="CY125" s="277"/>
      <c r="CZ125" s="277"/>
      <c r="DA125" s="278"/>
    </row>
    <row r="126" spans="1:105" s="195" customFormat="1" ht="12.75" customHeight="1">
      <c r="A126" s="237"/>
      <c r="B126" s="251" t="s">
        <v>501</v>
      </c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680">
        <v>220</v>
      </c>
      <c r="AQ126" s="681"/>
      <c r="AR126" s="681"/>
      <c r="AS126" s="681"/>
      <c r="AT126" s="681"/>
      <c r="AU126" s="681"/>
      <c r="AV126" s="681"/>
      <c r="AW126" s="681"/>
      <c r="AX126" s="682" t="s">
        <v>308</v>
      </c>
      <c r="AY126" s="682"/>
      <c r="AZ126" s="682"/>
      <c r="BA126" s="682"/>
      <c r="BB126" s="682"/>
      <c r="BC126" s="682"/>
      <c r="BD126" s="682"/>
      <c r="BE126" s="682"/>
      <c r="BF126" s="682"/>
      <c r="BG126" s="682"/>
      <c r="BH126" s="682"/>
      <c r="BI126" s="682"/>
      <c r="BJ126" s="682"/>
      <c r="BK126" s="682"/>
      <c r="BL126" s="682" t="s">
        <v>308</v>
      </c>
      <c r="BM126" s="682"/>
      <c r="BN126" s="682"/>
      <c r="BO126" s="682"/>
      <c r="BP126" s="682"/>
      <c r="BQ126" s="682"/>
      <c r="BR126" s="682"/>
      <c r="BS126" s="682"/>
      <c r="BT126" s="682"/>
      <c r="BU126" s="682"/>
      <c r="BV126" s="682"/>
      <c r="BW126" s="682"/>
      <c r="BX126" s="682"/>
      <c r="BY126" s="682"/>
      <c r="BZ126" s="683"/>
      <c r="CA126" s="684" t="s">
        <v>218</v>
      </c>
      <c r="CB126" s="575"/>
      <c r="CC126" s="575"/>
      <c r="CD126" s="575"/>
      <c r="CE126" s="575"/>
      <c r="CF126" s="575"/>
      <c r="CG126" s="575"/>
      <c r="CH126" s="575"/>
      <c r="CI126" s="575"/>
      <c r="CJ126" s="575"/>
      <c r="CK126" s="575"/>
      <c r="CL126" s="249" t="s">
        <v>219</v>
      </c>
      <c r="CM126" s="322"/>
      <c r="CN126" s="682" t="s">
        <v>308</v>
      </c>
      <c r="CO126" s="682"/>
      <c r="CP126" s="682"/>
      <c r="CQ126" s="682"/>
      <c r="CR126" s="682"/>
      <c r="CS126" s="682"/>
      <c r="CT126" s="682"/>
      <c r="CU126" s="682"/>
      <c r="CV126" s="682"/>
      <c r="CW126" s="682"/>
      <c r="CX126" s="682"/>
      <c r="CY126" s="682"/>
      <c r="CZ126" s="682"/>
      <c r="DA126" s="685"/>
    </row>
    <row r="127" spans="1:105" s="195" customFormat="1" ht="12.75" customHeight="1" thickBot="1">
      <c r="A127" s="226"/>
      <c r="B127" s="272" t="s">
        <v>563</v>
      </c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686">
        <v>230</v>
      </c>
      <c r="AQ127" s="687"/>
      <c r="AR127" s="687"/>
      <c r="AS127" s="687"/>
      <c r="AT127" s="687"/>
      <c r="AU127" s="687"/>
      <c r="AV127" s="687"/>
      <c r="AW127" s="687"/>
      <c r="AX127" s="688" t="s">
        <v>308</v>
      </c>
      <c r="AY127" s="688"/>
      <c r="AZ127" s="688"/>
      <c r="BA127" s="688"/>
      <c r="BB127" s="688"/>
      <c r="BC127" s="688"/>
      <c r="BD127" s="688"/>
      <c r="BE127" s="688"/>
      <c r="BF127" s="688"/>
      <c r="BG127" s="688"/>
      <c r="BH127" s="688"/>
      <c r="BI127" s="688"/>
      <c r="BJ127" s="688"/>
      <c r="BK127" s="688"/>
      <c r="BL127" s="688" t="s">
        <v>308</v>
      </c>
      <c r="BM127" s="688"/>
      <c r="BN127" s="688"/>
      <c r="BO127" s="688"/>
      <c r="BP127" s="688"/>
      <c r="BQ127" s="688"/>
      <c r="BR127" s="688"/>
      <c r="BS127" s="688"/>
      <c r="BT127" s="688"/>
      <c r="BU127" s="688"/>
      <c r="BV127" s="688"/>
      <c r="BW127" s="688"/>
      <c r="BX127" s="688"/>
      <c r="BY127" s="688"/>
      <c r="BZ127" s="689"/>
      <c r="CA127" s="690" t="s">
        <v>218</v>
      </c>
      <c r="CB127" s="602"/>
      <c r="CC127" s="602"/>
      <c r="CD127" s="602"/>
      <c r="CE127" s="602"/>
      <c r="CF127" s="602"/>
      <c r="CG127" s="602"/>
      <c r="CH127" s="602"/>
      <c r="CI127" s="602"/>
      <c r="CJ127" s="602"/>
      <c r="CK127" s="602"/>
      <c r="CL127" s="691" t="s">
        <v>219</v>
      </c>
      <c r="CM127" s="692"/>
      <c r="CN127" s="688" t="s">
        <v>308</v>
      </c>
      <c r="CO127" s="688"/>
      <c r="CP127" s="688"/>
      <c r="CQ127" s="688"/>
      <c r="CR127" s="688"/>
      <c r="CS127" s="688"/>
      <c r="CT127" s="688"/>
      <c r="CU127" s="688"/>
      <c r="CV127" s="688"/>
      <c r="CW127" s="688"/>
      <c r="CX127" s="688"/>
      <c r="CY127" s="688"/>
      <c r="CZ127" s="688"/>
      <c r="DA127" s="693"/>
    </row>
    <row r="128" spans="1:77" s="195" customFormat="1" ht="39.75" customHeight="1">
      <c r="A128" s="297"/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9"/>
      <c r="AP128" s="327" t="s">
        <v>305</v>
      </c>
      <c r="AQ128" s="328"/>
      <c r="AR128" s="328"/>
      <c r="AS128" s="328"/>
      <c r="AT128" s="328"/>
      <c r="AU128" s="328"/>
      <c r="AV128" s="328"/>
      <c r="AW128" s="329"/>
      <c r="AX128" s="530" t="s">
        <v>155</v>
      </c>
      <c r="AY128" s="531"/>
      <c r="AZ128" s="531"/>
      <c r="BA128" s="531"/>
      <c r="BB128" s="531"/>
      <c r="BC128" s="531"/>
      <c r="BD128" s="531"/>
      <c r="BE128" s="531"/>
      <c r="BF128" s="531"/>
      <c r="BG128" s="531"/>
      <c r="BH128" s="531"/>
      <c r="BI128" s="531"/>
      <c r="BJ128" s="531"/>
      <c r="BK128" s="532"/>
      <c r="BL128" s="530" t="s">
        <v>156</v>
      </c>
      <c r="BM128" s="531"/>
      <c r="BN128" s="531"/>
      <c r="BO128" s="531"/>
      <c r="BP128" s="531"/>
      <c r="BQ128" s="531"/>
      <c r="BR128" s="531"/>
      <c r="BS128" s="531"/>
      <c r="BT128" s="531"/>
      <c r="BU128" s="531"/>
      <c r="BV128" s="531"/>
      <c r="BW128" s="531"/>
      <c r="BX128" s="531"/>
      <c r="BY128" s="532"/>
    </row>
    <row r="129" spans="1:77" ht="13.5" thickBot="1">
      <c r="A129" s="327"/>
      <c r="B129" s="328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9"/>
      <c r="AP129" s="297">
        <v>2</v>
      </c>
      <c r="AQ129" s="298"/>
      <c r="AR129" s="298"/>
      <c r="AS129" s="298"/>
      <c r="AT129" s="298"/>
      <c r="AU129" s="298"/>
      <c r="AV129" s="298"/>
      <c r="AW129" s="299"/>
      <c r="AX129" s="297">
        <v>3</v>
      </c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9"/>
      <c r="BL129" s="297">
        <v>4</v>
      </c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298"/>
      <c r="BW129" s="298"/>
      <c r="BX129" s="298"/>
      <c r="BY129" s="299"/>
    </row>
    <row r="130" spans="1:77" ht="12" customHeight="1">
      <c r="A130" s="492"/>
      <c r="B130" s="493" t="s">
        <v>564</v>
      </c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659">
        <v>240</v>
      </c>
      <c r="AQ130" s="660"/>
      <c r="AR130" s="660"/>
      <c r="AS130" s="660"/>
      <c r="AT130" s="660"/>
      <c r="AU130" s="660"/>
      <c r="AV130" s="660"/>
      <c r="AW130" s="661"/>
      <c r="AX130" s="485" t="s">
        <v>308</v>
      </c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7"/>
      <c r="BL130" s="485" t="s">
        <v>308</v>
      </c>
      <c r="BM130" s="486"/>
      <c r="BN130" s="486"/>
      <c r="BO130" s="486"/>
      <c r="BP130" s="486"/>
      <c r="BQ130" s="486"/>
      <c r="BR130" s="486"/>
      <c r="BS130" s="486"/>
      <c r="BT130" s="486"/>
      <c r="BU130" s="486"/>
      <c r="BV130" s="486"/>
      <c r="BW130" s="486"/>
      <c r="BX130" s="486"/>
      <c r="BY130" s="491"/>
    </row>
    <row r="131" spans="1:77" ht="12.75" customHeight="1" thickBot="1">
      <c r="A131" s="104"/>
      <c r="B131" s="272" t="s">
        <v>565</v>
      </c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593"/>
      <c r="AP131" s="665"/>
      <c r="AQ131" s="666"/>
      <c r="AR131" s="666"/>
      <c r="AS131" s="666"/>
      <c r="AT131" s="666"/>
      <c r="AU131" s="666"/>
      <c r="AV131" s="666"/>
      <c r="AW131" s="667"/>
      <c r="AX131" s="668"/>
      <c r="AY131" s="669"/>
      <c r="AZ131" s="669"/>
      <c r="BA131" s="669"/>
      <c r="BB131" s="669"/>
      <c r="BC131" s="669"/>
      <c r="BD131" s="669"/>
      <c r="BE131" s="669"/>
      <c r="BF131" s="669"/>
      <c r="BG131" s="669"/>
      <c r="BH131" s="669"/>
      <c r="BI131" s="669"/>
      <c r="BJ131" s="669"/>
      <c r="BK131" s="670"/>
      <c r="BL131" s="668"/>
      <c r="BM131" s="669"/>
      <c r="BN131" s="669"/>
      <c r="BO131" s="669"/>
      <c r="BP131" s="669"/>
      <c r="BQ131" s="669"/>
      <c r="BR131" s="669"/>
      <c r="BS131" s="669"/>
      <c r="BT131" s="669"/>
      <c r="BU131" s="669"/>
      <c r="BV131" s="669"/>
      <c r="BW131" s="669"/>
      <c r="BX131" s="669"/>
      <c r="BY131" s="671"/>
    </row>
    <row r="132" spans="1:72" ht="12" customHeight="1">
      <c r="A132" s="672"/>
      <c r="B132" s="672"/>
      <c r="C132" s="672"/>
      <c r="D132" s="672"/>
      <c r="E132" s="672"/>
      <c r="F132" s="672"/>
      <c r="G132" s="672"/>
      <c r="H132" s="672"/>
      <c r="I132" s="672"/>
      <c r="J132" s="672"/>
      <c r="K132" s="672"/>
      <c r="L132" s="672"/>
      <c r="M132" s="672"/>
      <c r="N132" s="672"/>
      <c r="O132" s="672"/>
      <c r="P132" s="672"/>
      <c r="Q132" s="672"/>
      <c r="R132" s="672"/>
      <c r="S132" s="672"/>
      <c r="T132" s="672"/>
      <c r="U132" s="672"/>
      <c r="V132" s="672"/>
      <c r="W132" s="672"/>
      <c r="X132" s="672"/>
      <c r="Y132" s="672"/>
      <c r="Z132" s="672"/>
      <c r="AA132" s="672"/>
      <c r="AB132" s="672"/>
      <c r="AC132" s="673"/>
      <c r="AD132" s="673"/>
      <c r="AE132" s="673"/>
      <c r="AF132" s="673"/>
      <c r="AG132" s="673"/>
      <c r="AH132" s="673"/>
      <c r="AI132" s="674"/>
      <c r="AJ132" s="674"/>
      <c r="AK132" s="674"/>
      <c r="AL132" s="674"/>
      <c r="AM132" s="674"/>
      <c r="AN132" s="674"/>
      <c r="AO132" s="674"/>
      <c r="AP132" s="674"/>
      <c r="AQ132" s="674"/>
      <c r="AR132" s="674"/>
      <c r="AS132" s="674"/>
      <c r="AT132" s="674"/>
      <c r="AU132" s="674"/>
      <c r="AV132" s="674"/>
      <c r="AW132" s="674"/>
      <c r="AX132" s="674"/>
      <c r="AY132" s="674"/>
      <c r="AZ132" s="674"/>
      <c r="BA132" s="674"/>
      <c r="BB132" s="674"/>
      <c r="BC132" s="674"/>
      <c r="BD132" s="674"/>
      <c r="BE132" s="674"/>
      <c r="BF132" s="674"/>
      <c r="BG132" s="674"/>
      <c r="BH132" s="674"/>
      <c r="BI132" s="674"/>
      <c r="BJ132" s="674"/>
      <c r="BK132" s="674"/>
      <c r="BL132" s="674"/>
      <c r="BM132" s="674"/>
      <c r="BN132" s="674"/>
      <c r="BO132" s="674"/>
      <c r="BP132" s="674"/>
      <c r="BQ132" s="674"/>
      <c r="BR132" s="674"/>
      <c r="BS132" s="674"/>
      <c r="BT132" s="341"/>
    </row>
    <row r="133" spans="1:105" ht="14.25">
      <c r="A133" s="694" t="s">
        <v>566</v>
      </c>
      <c r="B133" s="468"/>
      <c r="C133" s="468"/>
      <c r="D133" s="468"/>
      <c r="E133" s="468"/>
      <c r="F133" s="468"/>
      <c r="G133" s="468"/>
      <c r="H133" s="468"/>
      <c r="I133" s="468"/>
      <c r="J133" s="468"/>
      <c r="K133" s="468"/>
      <c r="L133" s="468"/>
      <c r="M133" s="468"/>
      <c r="N133" s="468"/>
      <c r="O133" s="468"/>
      <c r="P133" s="468"/>
      <c r="Q133" s="468"/>
      <c r="R133" s="468"/>
      <c r="S133" s="468"/>
      <c r="T133" s="468"/>
      <c r="U133" s="468"/>
      <c r="V133" s="468"/>
      <c r="W133" s="468"/>
      <c r="X133" s="468"/>
      <c r="Y133" s="468"/>
      <c r="Z133" s="468"/>
      <c r="AA133" s="468"/>
      <c r="AB133" s="468"/>
      <c r="AC133" s="468"/>
      <c r="AD133" s="468"/>
      <c r="AE133" s="468"/>
      <c r="AF133" s="468"/>
      <c r="AG133" s="468"/>
      <c r="AH133" s="468"/>
      <c r="AI133" s="468"/>
      <c r="AJ133" s="468"/>
      <c r="AK133" s="468"/>
      <c r="AL133" s="468"/>
      <c r="AM133" s="468"/>
      <c r="AN133" s="468"/>
      <c r="AO133" s="468"/>
      <c r="AP133" s="468"/>
      <c r="AQ133" s="468"/>
      <c r="AR133" s="468"/>
      <c r="AS133" s="468"/>
      <c r="AT133" s="468"/>
      <c r="AU133" s="468"/>
      <c r="AV133" s="468"/>
      <c r="AW133" s="468"/>
      <c r="AX133" s="468"/>
      <c r="AY133" s="468"/>
      <c r="AZ133" s="468"/>
      <c r="BA133" s="468"/>
      <c r="BB133" s="468"/>
      <c r="BC133" s="468"/>
      <c r="BD133" s="468"/>
      <c r="BE133" s="468"/>
      <c r="BF133" s="468"/>
      <c r="BG133" s="468"/>
      <c r="BH133" s="468"/>
      <c r="BI133" s="468"/>
      <c r="BJ133" s="468"/>
      <c r="BK133" s="468"/>
      <c r="BL133" s="468"/>
      <c r="BM133" s="468"/>
      <c r="BN133" s="468"/>
      <c r="BO133" s="468"/>
      <c r="BP133" s="468"/>
      <c r="BQ133" s="468"/>
      <c r="BR133" s="468"/>
      <c r="BS133" s="468"/>
      <c r="BT133" s="468"/>
      <c r="BU133" s="468"/>
      <c r="BV133" s="468"/>
      <c r="BW133" s="468"/>
      <c r="BX133" s="468"/>
      <c r="BY133" s="468"/>
      <c r="BZ133" s="468"/>
      <c r="CA133" s="468"/>
      <c r="CB133" s="468"/>
      <c r="CC133" s="468"/>
      <c r="CD133" s="468"/>
      <c r="CE133" s="468"/>
      <c r="CF133" s="468"/>
      <c r="CG133" s="468"/>
      <c r="CH133" s="468"/>
      <c r="CI133" s="468"/>
      <c r="CJ133" s="468"/>
      <c r="CK133" s="468"/>
      <c r="CL133" s="468"/>
      <c r="CM133" s="468"/>
      <c r="CN133" s="468"/>
      <c r="CO133" s="468"/>
      <c r="CP133" s="468"/>
      <c r="CQ133" s="468"/>
      <c r="CR133" s="468"/>
      <c r="CS133" s="468"/>
      <c r="CT133" s="468"/>
      <c r="CU133" s="468"/>
      <c r="CV133" s="468"/>
      <c r="CW133" s="468"/>
      <c r="CX133" s="468"/>
      <c r="CY133" s="468"/>
      <c r="CZ133" s="468"/>
      <c r="DA133" s="468"/>
    </row>
    <row r="134" spans="1:105" ht="12.75">
      <c r="A134" s="695"/>
      <c r="B134" s="469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69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69"/>
      <c r="AM134" s="469"/>
      <c r="AN134" s="469"/>
      <c r="AO134" s="469"/>
      <c r="AP134" s="469"/>
      <c r="AQ134" s="469"/>
      <c r="AR134" s="469"/>
      <c r="AS134" s="469"/>
      <c r="AT134" s="469"/>
      <c r="AU134" s="469"/>
      <c r="AV134" s="469"/>
      <c r="AW134" s="469"/>
      <c r="AX134" s="469"/>
      <c r="AY134" s="469"/>
      <c r="AZ134" s="469"/>
      <c r="BA134" s="469"/>
      <c r="BB134" s="469"/>
      <c r="BC134" s="469"/>
      <c r="BD134" s="469"/>
      <c r="BE134" s="469"/>
      <c r="BF134" s="469"/>
      <c r="BG134" s="469"/>
      <c r="BH134" s="469"/>
      <c r="BI134" s="469"/>
      <c r="BJ134" s="469"/>
      <c r="BK134" s="469"/>
      <c r="BL134" s="469"/>
      <c r="BM134" s="469"/>
      <c r="BN134" s="469"/>
      <c r="BO134" s="469"/>
      <c r="BP134" s="469"/>
      <c r="BQ134" s="469"/>
      <c r="BR134" s="469"/>
      <c r="BS134" s="469"/>
      <c r="BT134" s="469"/>
      <c r="BU134" s="469"/>
      <c r="BV134" s="469"/>
      <c r="BW134" s="469"/>
      <c r="BX134" s="469"/>
      <c r="BY134" s="469"/>
      <c r="BZ134" s="469"/>
      <c r="CA134" s="469"/>
      <c r="CB134" s="469"/>
      <c r="CC134" s="469"/>
      <c r="CD134" s="469"/>
      <c r="CE134" s="469"/>
      <c r="CF134" s="469"/>
      <c r="CG134" s="469"/>
      <c r="CH134" s="469"/>
      <c r="CI134" s="469"/>
      <c r="CJ134" s="469"/>
      <c r="CK134" s="469"/>
      <c r="CL134" s="469"/>
      <c r="CM134" s="469"/>
      <c r="CN134" s="469"/>
      <c r="CO134" s="469"/>
      <c r="CP134" s="469"/>
      <c r="CQ134" s="469"/>
      <c r="CR134" s="469"/>
      <c r="CS134" s="469"/>
      <c r="CT134" s="469"/>
      <c r="CU134" s="469"/>
      <c r="CV134" s="469"/>
      <c r="CW134" s="469"/>
      <c r="CX134" s="469"/>
      <c r="CY134" s="469"/>
      <c r="CZ134" s="469"/>
      <c r="DA134" s="469"/>
    </row>
    <row r="135" spans="1:105" ht="12.75" customHeight="1">
      <c r="A135" s="243" t="s">
        <v>567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6"/>
      <c r="AX135" s="527" t="s">
        <v>475</v>
      </c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9"/>
      <c r="BL135" s="297" t="s">
        <v>400</v>
      </c>
      <c r="BM135" s="298"/>
      <c r="BN135" s="298"/>
      <c r="BO135" s="298"/>
      <c r="BP135" s="298"/>
      <c r="BQ135" s="298"/>
      <c r="BR135" s="298"/>
      <c r="BS135" s="298"/>
      <c r="BT135" s="298"/>
      <c r="BU135" s="298"/>
      <c r="BV135" s="298"/>
      <c r="BW135" s="298"/>
      <c r="BX135" s="298"/>
      <c r="BY135" s="299"/>
      <c r="BZ135" s="297" t="s">
        <v>568</v>
      </c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9"/>
      <c r="CN135" s="527" t="s">
        <v>477</v>
      </c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9"/>
    </row>
    <row r="136" spans="1:105" ht="39.75" customHeight="1">
      <c r="A136" s="243" t="s">
        <v>304</v>
      </c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6"/>
      <c r="AP136" s="243" t="s">
        <v>305</v>
      </c>
      <c r="AQ136" s="244"/>
      <c r="AR136" s="244"/>
      <c r="AS136" s="244"/>
      <c r="AT136" s="244"/>
      <c r="AU136" s="244"/>
      <c r="AV136" s="244"/>
      <c r="AW136" s="246"/>
      <c r="AX136" s="530"/>
      <c r="AY136" s="531"/>
      <c r="AZ136" s="531"/>
      <c r="BA136" s="531"/>
      <c r="BB136" s="531"/>
      <c r="BC136" s="531"/>
      <c r="BD136" s="531"/>
      <c r="BE136" s="531"/>
      <c r="BF136" s="531"/>
      <c r="BG136" s="531"/>
      <c r="BH136" s="531"/>
      <c r="BI136" s="531"/>
      <c r="BJ136" s="531"/>
      <c r="BK136" s="532"/>
      <c r="BL136" s="327"/>
      <c r="BM136" s="328"/>
      <c r="BN136" s="328"/>
      <c r="BO136" s="328"/>
      <c r="BP136" s="328"/>
      <c r="BQ136" s="328"/>
      <c r="BR136" s="328"/>
      <c r="BS136" s="328"/>
      <c r="BT136" s="328"/>
      <c r="BU136" s="328"/>
      <c r="BV136" s="328"/>
      <c r="BW136" s="328"/>
      <c r="BX136" s="328"/>
      <c r="BY136" s="329"/>
      <c r="BZ136" s="327"/>
      <c r="CA136" s="328"/>
      <c r="CB136" s="328"/>
      <c r="CC136" s="328"/>
      <c r="CD136" s="328"/>
      <c r="CE136" s="328"/>
      <c r="CF136" s="328"/>
      <c r="CG136" s="328"/>
      <c r="CH136" s="328"/>
      <c r="CI136" s="328"/>
      <c r="CJ136" s="328"/>
      <c r="CK136" s="328"/>
      <c r="CL136" s="328"/>
      <c r="CM136" s="329"/>
      <c r="CN136" s="530"/>
      <c r="CO136" s="531"/>
      <c r="CP136" s="531"/>
      <c r="CQ136" s="531"/>
      <c r="CR136" s="531"/>
      <c r="CS136" s="531"/>
      <c r="CT136" s="531"/>
      <c r="CU136" s="531"/>
      <c r="CV136" s="531"/>
      <c r="CW136" s="531"/>
      <c r="CX136" s="531"/>
      <c r="CY136" s="531"/>
      <c r="CZ136" s="531"/>
      <c r="DA136" s="532"/>
    </row>
    <row r="137" spans="1:105" ht="13.5" thickBot="1">
      <c r="A137" s="243">
        <v>1</v>
      </c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6"/>
      <c r="AP137" s="696">
        <v>2</v>
      </c>
      <c r="AQ137" s="696"/>
      <c r="AR137" s="696"/>
      <c r="AS137" s="696"/>
      <c r="AT137" s="696"/>
      <c r="AU137" s="696"/>
      <c r="AV137" s="696"/>
      <c r="AW137" s="696"/>
      <c r="AX137" s="696">
        <v>3</v>
      </c>
      <c r="AY137" s="696"/>
      <c r="AZ137" s="696"/>
      <c r="BA137" s="696"/>
      <c r="BB137" s="696"/>
      <c r="BC137" s="696"/>
      <c r="BD137" s="696"/>
      <c r="BE137" s="696"/>
      <c r="BF137" s="696"/>
      <c r="BG137" s="696"/>
      <c r="BH137" s="696"/>
      <c r="BI137" s="696"/>
      <c r="BJ137" s="696"/>
      <c r="BK137" s="696"/>
      <c r="BL137" s="696">
        <v>4</v>
      </c>
      <c r="BM137" s="696"/>
      <c r="BN137" s="696"/>
      <c r="BO137" s="696"/>
      <c r="BP137" s="696"/>
      <c r="BQ137" s="696"/>
      <c r="BR137" s="696"/>
      <c r="BS137" s="696"/>
      <c r="BT137" s="696"/>
      <c r="BU137" s="696"/>
      <c r="BV137" s="696"/>
      <c r="BW137" s="696"/>
      <c r="BX137" s="696"/>
      <c r="BY137" s="696"/>
      <c r="BZ137" s="164">
        <v>5</v>
      </c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6"/>
      <c r="CN137" s="696">
        <v>6</v>
      </c>
      <c r="CO137" s="696"/>
      <c r="CP137" s="696"/>
      <c r="CQ137" s="696"/>
      <c r="CR137" s="696"/>
      <c r="CS137" s="696"/>
      <c r="CT137" s="696"/>
      <c r="CU137" s="696"/>
      <c r="CV137" s="696"/>
      <c r="CW137" s="696"/>
      <c r="CX137" s="696"/>
      <c r="CY137" s="696"/>
      <c r="CZ137" s="696"/>
      <c r="DA137" s="696"/>
    </row>
    <row r="138" spans="1:105" ht="12" customHeight="1">
      <c r="A138" s="110"/>
      <c r="B138" s="139" t="s">
        <v>569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697">
        <v>310</v>
      </c>
      <c r="AQ138" s="698"/>
      <c r="AR138" s="698"/>
      <c r="AS138" s="698"/>
      <c r="AT138" s="698"/>
      <c r="AU138" s="698"/>
      <c r="AV138" s="698"/>
      <c r="AW138" s="698"/>
      <c r="AX138" s="699" t="s">
        <v>308</v>
      </c>
      <c r="AY138" s="699"/>
      <c r="AZ138" s="699"/>
      <c r="BA138" s="699"/>
      <c r="BB138" s="699"/>
      <c r="BC138" s="699"/>
      <c r="BD138" s="699"/>
      <c r="BE138" s="699"/>
      <c r="BF138" s="699"/>
      <c r="BG138" s="699"/>
      <c r="BH138" s="699"/>
      <c r="BI138" s="699"/>
      <c r="BJ138" s="699"/>
      <c r="BK138" s="699"/>
      <c r="BL138" s="699" t="s">
        <v>308</v>
      </c>
      <c r="BM138" s="699"/>
      <c r="BN138" s="699"/>
      <c r="BO138" s="699"/>
      <c r="BP138" s="699"/>
      <c r="BQ138" s="699"/>
      <c r="BR138" s="699"/>
      <c r="BS138" s="699"/>
      <c r="BT138" s="699"/>
      <c r="BU138" s="699"/>
      <c r="BV138" s="699"/>
      <c r="BW138" s="699"/>
      <c r="BX138" s="699"/>
      <c r="BY138" s="699"/>
      <c r="BZ138" s="700"/>
      <c r="CA138" s="701" t="s">
        <v>218</v>
      </c>
      <c r="CB138" s="562"/>
      <c r="CC138" s="562"/>
      <c r="CD138" s="562"/>
      <c r="CE138" s="562"/>
      <c r="CF138" s="562"/>
      <c r="CG138" s="562"/>
      <c r="CH138" s="562"/>
      <c r="CI138" s="562"/>
      <c r="CJ138" s="562"/>
      <c r="CK138" s="562"/>
      <c r="CL138" s="375" t="s">
        <v>219</v>
      </c>
      <c r="CM138" s="376"/>
      <c r="CN138" s="699" t="s">
        <v>308</v>
      </c>
      <c r="CO138" s="699"/>
      <c r="CP138" s="699"/>
      <c r="CQ138" s="699"/>
      <c r="CR138" s="699"/>
      <c r="CS138" s="699"/>
      <c r="CT138" s="699"/>
      <c r="CU138" s="699"/>
      <c r="CV138" s="699"/>
      <c r="CW138" s="699"/>
      <c r="CX138" s="699"/>
      <c r="CY138" s="699"/>
      <c r="CZ138" s="699"/>
      <c r="DA138" s="702"/>
    </row>
    <row r="139" spans="1:105" ht="12" customHeight="1">
      <c r="A139" s="110"/>
      <c r="B139" s="624" t="s">
        <v>177</v>
      </c>
      <c r="C139" s="624"/>
      <c r="D139" s="624"/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4"/>
      <c r="AH139" s="624"/>
      <c r="AI139" s="624"/>
      <c r="AJ139" s="624"/>
      <c r="AK139" s="624"/>
      <c r="AL139" s="624"/>
      <c r="AM139" s="624"/>
      <c r="AN139" s="624"/>
      <c r="AO139" s="625"/>
      <c r="AP139" s="181"/>
      <c r="AQ139" s="173"/>
      <c r="AR139" s="173"/>
      <c r="AS139" s="173"/>
      <c r="AT139" s="173"/>
      <c r="AU139" s="173"/>
      <c r="AV139" s="173"/>
      <c r="AW139" s="174"/>
      <c r="AX139" s="703" t="s">
        <v>308</v>
      </c>
      <c r="AY139" s="704"/>
      <c r="AZ139" s="704"/>
      <c r="BA139" s="704"/>
      <c r="BB139" s="704"/>
      <c r="BC139" s="704"/>
      <c r="BD139" s="704"/>
      <c r="BE139" s="704"/>
      <c r="BF139" s="704"/>
      <c r="BG139" s="704"/>
      <c r="BH139" s="704"/>
      <c r="BI139" s="704"/>
      <c r="BJ139" s="704"/>
      <c r="BK139" s="705"/>
      <c r="BL139" s="703" t="s">
        <v>308</v>
      </c>
      <c r="BM139" s="704"/>
      <c r="BN139" s="704"/>
      <c r="BO139" s="704"/>
      <c r="BP139" s="704"/>
      <c r="BQ139" s="704"/>
      <c r="BR139" s="704"/>
      <c r="BS139" s="704"/>
      <c r="BT139" s="704"/>
      <c r="BU139" s="704"/>
      <c r="BV139" s="704"/>
      <c r="BW139" s="704"/>
      <c r="BX139" s="704"/>
      <c r="BY139" s="705"/>
      <c r="BZ139" s="706"/>
      <c r="CA139" s="707" t="s">
        <v>218</v>
      </c>
      <c r="CB139" s="274"/>
      <c r="CC139" s="274"/>
      <c r="CD139" s="274"/>
      <c r="CE139" s="274"/>
      <c r="CF139" s="274"/>
      <c r="CG139" s="274"/>
      <c r="CH139" s="274"/>
      <c r="CI139" s="274"/>
      <c r="CJ139" s="274"/>
      <c r="CK139" s="274"/>
      <c r="CL139" s="390" t="s">
        <v>219</v>
      </c>
      <c r="CM139" s="391"/>
      <c r="CN139" s="703" t="s">
        <v>308</v>
      </c>
      <c r="CO139" s="704"/>
      <c r="CP139" s="704"/>
      <c r="CQ139" s="704"/>
      <c r="CR139" s="704"/>
      <c r="CS139" s="704"/>
      <c r="CT139" s="704"/>
      <c r="CU139" s="704"/>
      <c r="CV139" s="704"/>
      <c r="CW139" s="704"/>
      <c r="CX139" s="704"/>
      <c r="CY139" s="704"/>
      <c r="CZ139" s="704"/>
      <c r="DA139" s="708"/>
    </row>
    <row r="140" spans="1:105" ht="12" customHeight="1">
      <c r="A140" s="104"/>
      <c r="B140" s="709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709"/>
      <c r="AE140" s="709"/>
      <c r="AF140" s="709"/>
      <c r="AG140" s="709"/>
      <c r="AH140" s="709"/>
      <c r="AI140" s="709"/>
      <c r="AJ140" s="709"/>
      <c r="AK140" s="709"/>
      <c r="AL140" s="709"/>
      <c r="AM140" s="709"/>
      <c r="AN140" s="709"/>
      <c r="AO140" s="709"/>
      <c r="AP140" s="189"/>
      <c r="AQ140" s="190"/>
      <c r="AR140" s="190"/>
      <c r="AS140" s="190"/>
      <c r="AT140" s="190"/>
      <c r="AU140" s="190"/>
      <c r="AV140" s="190"/>
      <c r="AW140" s="540"/>
      <c r="AX140" s="276" t="s">
        <v>308</v>
      </c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502"/>
      <c r="BL140" s="276" t="s">
        <v>308</v>
      </c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502"/>
      <c r="BZ140" s="706"/>
      <c r="CA140" s="707" t="s">
        <v>218</v>
      </c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390" t="s">
        <v>219</v>
      </c>
      <c r="CM140" s="391"/>
      <c r="CN140" s="276" t="s">
        <v>308</v>
      </c>
      <c r="CO140" s="277"/>
      <c r="CP140" s="277"/>
      <c r="CQ140" s="277"/>
      <c r="CR140" s="277"/>
      <c r="CS140" s="277"/>
      <c r="CT140" s="277"/>
      <c r="CU140" s="277"/>
      <c r="CV140" s="277"/>
      <c r="CW140" s="277"/>
      <c r="CX140" s="277"/>
      <c r="CY140" s="277"/>
      <c r="CZ140" s="277"/>
      <c r="DA140" s="278"/>
    </row>
    <row r="141" spans="1:105" s="195" customFormat="1" ht="12" customHeight="1" thickBot="1">
      <c r="A141" s="237"/>
      <c r="B141" s="710"/>
      <c r="C141" s="710"/>
      <c r="D141" s="710"/>
      <c r="E141" s="710"/>
      <c r="F141" s="710"/>
      <c r="G141" s="710"/>
      <c r="H141" s="710"/>
      <c r="I141" s="710"/>
      <c r="J141" s="710"/>
      <c r="K141" s="710"/>
      <c r="L141" s="710"/>
      <c r="M141" s="710"/>
      <c r="N141" s="710"/>
      <c r="O141" s="710"/>
      <c r="P141" s="710"/>
      <c r="Q141" s="710"/>
      <c r="R141" s="710"/>
      <c r="S141" s="710"/>
      <c r="T141" s="710"/>
      <c r="U141" s="710"/>
      <c r="V141" s="710"/>
      <c r="W141" s="710"/>
      <c r="X141" s="710"/>
      <c r="Y141" s="710"/>
      <c r="Z141" s="710"/>
      <c r="AA141" s="710"/>
      <c r="AB141" s="710"/>
      <c r="AC141" s="710"/>
      <c r="AD141" s="710"/>
      <c r="AE141" s="710"/>
      <c r="AF141" s="710"/>
      <c r="AG141" s="710"/>
      <c r="AH141" s="710"/>
      <c r="AI141" s="710"/>
      <c r="AJ141" s="710"/>
      <c r="AK141" s="710"/>
      <c r="AL141" s="710"/>
      <c r="AM141" s="710"/>
      <c r="AN141" s="710"/>
      <c r="AO141" s="711"/>
      <c r="AP141" s="542"/>
      <c r="AQ141" s="543"/>
      <c r="AR141" s="543"/>
      <c r="AS141" s="543"/>
      <c r="AT141" s="543"/>
      <c r="AU141" s="543"/>
      <c r="AV141" s="543"/>
      <c r="AW141" s="544"/>
      <c r="AX141" s="545" t="s">
        <v>308</v>
      </c>
      <c r="AY141" s="546"/>
      <c r="AZ141" s="546"/>
      <c r="BA141" s="546"/>
      <c r="BB141" s="546"/>
      <c r="BC141" s="546"/>
      <c r="BD141" s="546"/>
      <c r="BE141" s="546"/>
      <c r="BF141" s="546"/>
      <c r="BG141" s="546"/>
      <c r="BH141" s="546"/>
      <c r="BI141" s="546"/>
      <c r="BJ141" s="546"/>
      <c r="BK141" s="547"/>
      <c r="BL141" s="545" t="s">
        <v>308</v>
      </c>
      <c r="BM141" s="546"/>
      <c r="BN141" s="546"/>
      <c r="BO141" s="546"/>
      <c r="BP141" s="546"/>
      <c r="BQ141" s="546"/>
      <c r="BR141" s="546"/>
      <c r="BS141" s="546"/>
      <c r="BT141" s="546"/>
      <c r="BU141" s="546"/>
      <c r="BV141" s="546"/>
      <c r="BW141" s="546"/>
      <c r="BX141" s="546"/>
      <c r="BY141" s="547"/>
      <c r="BZ141" s="712"/>
      <c r="CA141" s="690" t="s">
        <v>218</v>
      </c>
      <c r="CB141" s="602"/>
      <c r="CC141" s="602"/>
      <c r="CD141" s="602"/>
      <c r="CE141" s="602"/>
      <c r="CF141" s="602"/>
      <c r="CG141" s="602"/>
      <c r="CH141" s="602"/>
      <c r="CI141" s="602"/>
      <c r="CJ141" s="602"/>
      <c r="CK141" s="602"/>
      <c r="CL141" s="691" t="s">
        <v>219</v>
      </c>
      <c r="CM141" s="692"/>
      <c r="CN141" s="545" t="s">
        <v>308</v>
      </c>
      <c r="CO141" s="546"/>
      <c r="CP141" s="546"/>
      <c r="CQ141" s="546"/>
      <c r="CR141" s="546"/>
      <c r="CS141" s="546"/>
      <c r="CT141" s="546"/>
      <c r="CU141" s="546"/>
      <c r="CV141" s="546"/>
      <c r="CW141" s="546"/>
      <c r="CX141" s="546"/>
      <c r="CY141" s="546"/>
      <c r="CZ141" s="546"/>
      <c r="DA141" s="548"/>
    </row>
    <row r="142" spans="1:105" s="195" customFormat="1" ht="39.75" customHeight="1">
      <c r="A142" s="300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  <c r="AA142" s="301"/>
      <c r="AB142" s="301"/>
      <c r="AC142" s="301"/>
      <c r="AD142" s="301"/>
      <c r="AE142" s="301"/>
      <c r="AF142" s="301"/>
      <c r="AG142" s="301"/>
      <c r="AH142" s="301"/>
      <c r="AI142" s="301"/>
      <c r="AJ142" s="301"/>
      <c r="AK142" s="301"/>
      <c r="AL142" s="301"/>
      <c r="AM142" s="301"/>
      <c r="AN142" s="301"/>
      <c r="AO142" s="301"/>
      <c r="AP142" s="301"/>
      <c r="AQ142" s="301"/>
      <c r="AR142" s="301"/>
      <c r="AS142" s="301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  <c r="BE142" s="301"/>
      <c r="BF142" s="301"/>
      <c r="BG142" s="301"/>
      <c r="BH142" s="301"/>
      <c r="BI142" s="301"/>
      <c r="BJ142" s="301"/>
      <c r="BK142" s="302"/>
      <c r="BL142" s="327" t="s">
        <v>305</v>
      </c>
      <c r="BM142" s="328"/>
      <c r="BN142" s="328"/>
      <c r="BO142" s="328"/>
      <c r="BP142" s="328"/>
      <c r="BQ142" s="328"/>
      <c r="BR142" s="328"/>
      <c r="BS142" s="328"/>
      <c r="BT142" s="328"/>
      <c r="BU142" s="328"/>
      <c r="BV142" s="328"/>
      <c r="BW142" s="328"/>
      <c r="BX142" s="328"/>
      <c r="BY142" s="329"/>
      <c r="BZ142" s="713" t="s">
        <v>155</v>
      </c>
      <c r="CA142" s="714"/>
      <c r="CB142" s="714"/>
      <c r="CC142" s="714"/>
      <c r="CD142" s="714"/>
      <c r="CE142" s="714"/>
      <c r="CF142" s="714"/>
      <c r="CG142" s="714"/>
      <c r="CH142" s="714"/>
      <c r="CI142" s="714"/>
      <c r="CJ142" s="714"/>
      <c r="CK142" s="714"/>
      <c r="CL142" s="714"/>
      <c r="CM142" s="715"/>
      <c r="CN142" s="530" t="s">
        <v>156</v>
      </c>
      <c r="CO142" s="531"/>
      <c r="CP142" s="531"/>
      <c r="CQ142" s="531"/>
      <c r="CR142" s="531"/>
      <c r="CS142" s="531"/>
      <c r="CT142" s="531"/>
      <c r="CU142" s="531"/>
      <c r="CV142" s="531"/>
      <c r="CW142" s="531"/>
      <c r="CX142" s="531"/>
      <c r="CY142" s="531"/>
      <c r="CZ142" s="531"/>
      <c r="DA142" s="532"/>
    </row>
    <row r="143" spans="1:105" ht="13.5" thickBot="1">
      <c r="A143" s="104"/>
      <c r="B143" s="716" t="s">
        <v>549</v>
      </c>
      <c r="C143" s="716"/>
      <c r="D143" s="716"/>
      <c r="E143" s="716"/>
      <c r="F143" s="716"/>
      <c r="G143" s="716"/>
      <c r="H143" s="716"/>
      <c r="I143" s="716"/>
      <c r="J143" s="716"/>
      <c r="K143" s="716"/>
      <c r="L143" s="716"/>
      <c r="M143" s="716"/>
      <c r="N143" s="716"/>
      <c r="O143" s="716"/>
      <c r="P143" s="716"/>
      <c r="Q143" s="716"/>
      <c r="R143" s="716"/>
      <c r="S143" s="716"/>
      <c r="T143" s="716"/>
      <c r="U143" s="716"/>
      <c r="V143" s="716"/>
      <c r="W143" s="716"/>
      <c r="X143" s="716"/>
      <c r="Y143" s="716"/>
      <c r="Z143" s="716"/>
      <c r="AA143" s="716"/>
      <c r="AB143" s="716"/>
      <c r="AC143" s="716"/>
      <c r="AD143" s="716"/>
      <c r="AE143" s="716"/>
      <c r="AF143" s="716"/>
      <c r="AG143" s="716"/>
      <c r="AH143" s="716"/>
      <c r="AI143" s="716"/>
      <c r="AJ143" s="716"/>
      <c r="AK143" s="716"/>
      <c r="AL143" s="716"/>
      <c r="AM143" s="716"/>
      <c r="AN143" s="716"/>
      <c r="AO143" s="716"/>
      <c r="AP143" s="716"/>
      <c r="AQ143" s="716"/>
      <c r="AR143" s="716"/>
      <c r="AS143" s="716"/>
      <c r="AT143" s="716"/>
      <c r="AU143" s="716"/>
      <c r="AV143" s="716"/>
      <c r="AW143" s="716"/>
      <c r="AX143" s="716"/>
      <c r="AY143" s="716"/>
      <c r="AZ143" s="716"/>
      <c r="BA143" s="716"/>
      <c r="BB143" s="716"/>
      <c r="BC143" s="716"/>
      <c r="BD143" s="716"/>
      <c r="BE143" s="716"/>
      <c r="BF143" s="716"/>
      <c r="BG143" s="716"/>
      <c r="BH143" s="716"/>
      <c r="BI143" s="716"/>
      <c r="BJ143" s="716"/>
      <c r="BK143" s="717"/>
      <c r="BL143" s="297">
        <v>2</v>
      </c>
      <c r="BM143" s="298"/>
      <c r="BN143" s="298"/>
      <c r="BO143" s="298"/>
      <c r="BP143" s="298"/>
      <c r="BQ143" s="298"/>
      <c r="BR143" s="298"/>
      <c r="BS143" s="298"/>
      <c r="BT143" s="298"/>
      <c r="BU143" s="298"/>
      <c r="BV143" s="298"/>
      <c r="BW143" s="298"/>
      <c r="BX143" s="298"/>
      <c r="BY143" s="299"/>
      <c r="BZ143" s="164">
        <v>3</v>
      </c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6"/>
      <c r="CN143" s="297">
        <v>4</v>
      </c>
      <c r="CO143" s="298"/>
      <c r="CP143" s="298"/>
      <c r="CQ143" s="298"/>
      <c r="CR143" s="298"/>
      <c r="CS143" s="298"/>
      <c r="CT143" s="298"/>
      <c r="CU143" s="298"/>
      <c r="CV143" s="298"/>
      <c r="CW143" s="298"/>
      <c r="CX143" s="298"/>
      <c r="CY143" s="298"/>
      <c r="CZ143" s="298"/>
      <c r="DA143" s="299"/>
    </row>
    <row r="144" spans="1:105" ht="12.75">
      <c r="A144" s="492"/>
      <c r="B144" s="718" t="s">
        <v>570</v>
      </c>
      <c r="C144" s="718"/>
      <c r="D144" s="718"/>
      <c r="E144" s="718"/>
      <c r="F144" s="718"/>
      <c r="G144" s="718"/>
      <c r="H144" s="718"/>
      <c r="I144" s="718"/>
      <c r="J144" s="718"/>
      <c r="K144" s="718"/>
      <c r="L144" s="718"/>
      <c r="M144" s="718"/>
      <c r="N144" s="718"/>
      <c r="O144" s="718"/>
      <c r="P144" s="718"/>
      <c r="Q144" s="718"/>
      <c r="R144" s="718"/>
      <c r="S144" s="718"/>
      <c r="T144" s="718"/>
      <c r="U144" s="718"/>
      <c r="V144" s="718"/>
      <c r="W144" s="718"/>
      <c r="X144" s="718"/>
      <c r="Y144" s="718"/>
      <c r="Z144" s="718"/>
      <c r="AA144" s="718"/>
      <c r="AB144" s="718"/>
      <c r="AC144" s="718"/>
      <c r="AD144" s="718"/>
      <c r="AE144" s="718"/>
      <c r="AF144" s="718"/>
      <c r="AG144" s="718"/>
      <c r="AH144" s="718"/>
      <c r="AI144" s="718"/>
      <c r="AJ144" s="718"/>
      <c r="AK144" s="718"/>
      <c r="AL144" s="718"/>
      <c r="AM144" s="718"/>
      <c r="AN144" s="718"/>
      <c r="AO144" s="718"/>
      <c r="AP144" s="718"/>
      <c r="AQ144" s="718"/>
      <c r="AR144" s="718"/>
      <c r="AS144" s="718"/>
      <c r="AT144" s="718"/>
      <c r="AU144" s="718"/>
      <c r="AV144" s="718"/>
      <c r="AW144" s="718"/>
      <c r="AX144" s="718"/>
      <c r="AY144" s="718"/>
      <c r="AZ144" s="718"/>
      <c r="BA144" s="718"/>
      <c r="BB144" s="718"/>
      <c r="BC144" s="718"/>
      <c r="BD144" s="718"/>
      <c r="BE144" s="718"/>
      <c r="BF144" s="718"/>
      <c r="BG144" s="718"/>
      <c r="BH144" s="718"/>
      <c r="BI144" s="718"/>
      <c r="BJ144" s="718"/>
      <c r="BK144" s="719"/>
      <c r="BL144" s="720">
        <v>320</v>
      </c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485" t="s">
        <v>308</v>
      </c>
      <c r="CA144" s="486"/>
      <c r="CB144" s="486"/>
      <c r="CC144" s="486"/>
      <c r="CD144" s="486"/>
      <c r="CE144" s="486"/>
      <c r="CF144" s="486"/>
      <c r="CG144" s="486"/>
      <c r="CH144" s="486"/>
      <c r="CI144" s="486"/>
      <c r="CJ144" s="486"/>
      <c r="CK144" s="486"/>
      <c r="CL144" s="486"/>
      <c r="CM144" s="487"/>
      <c r="CN144" s="485" t="s">
        <v>308</v>
      </c>
      <c r="CO144" s="486"/>
      <c r="CP144" s="486"/>
      <c r="CQ144" s="486"/>
      <c r="CR144" s="486"/>
      <c r="CS144" s="486"/>
      <c r="CT144" s="486"/>
      <c r="CU144" s="486"/>
      <c r="CV144" s="486"/>
      <c r="CW144" s="486"/>
      <c r="CX144" s="486"/>
      <c r="CY144" s="486"/>
      <c r="CZ144" s="486"/>
      <c r="DA144" s="491"/>
    </row>
    <row r="145" spans="1:105" ht="13.5" thickBot="1">
      <c r="A145" s="104"/>
      <c r="B145" s="721" t="s">
        <v>571</v>
      </c>
      <c r="C145" s="721"/>
      <c r="D145" s="721"/>
      <c r="E145" s="721"/>
      <c r="F145" s="721"/>
      <c r="G145" s="721"/>
      <c r="H145" s="721"/>
      <c r="I145" s="721"/>
      <c r="J145" s="721"/>
      <c r="K145" s="721"/>
      <c r="L145" s="721"/>
      <c r="M145" s="721"/>
      <c r="N145" s="721"/>
      <c r="O145" s="721"/>
      <c r="P145" s="721"/>
      <c r="Q145" s="721"/>
      <c r="R145" s="721"/>
      <c r="S145" s="721"/>
      <c r="T145" s="721"/>
      <c r="U145" s="721"/>
      <c r="V145" s="721"/>
      <c r="W145" s="721"/>
      <c r="X145" s="721"/>
      <c r="Y145" s="721"/>
      <c r="Z145" s="721"/>
      <c r="AA145" s="721"/>
      <c r="AB145" s="721"/>
      <c r="AC145" s="721"/>
      <c r="AD145" s="721"/>
      <c r="AE145" s="721"/>
      <c r="AF145" s="721"/>
      <c r="AG145" s="721"/>
      <c r="AH145" s="721"/>
      <c r="AI145" s="721"/>
      <c r="AJ145" s="721"/>
      <c r="AK145" s="721"/>
      <c r="AL145" s="721"/>
      <c r="AM145" s="721"/>
      <c r="AN145" s="721"/>
      <c r="AO145" s="721"/>
      <c r="AP145" s="721"/>
      <c r="AQ145" s="721"/>
      <c r="AR145" s="721"/>
      <c r="AS145" s="721"/>
      <c r="AT145" s="721"/>
      <c r="AU145" s="721"/>
      <c r="AV145" s="721"/>
      <c r="AW145" s="721"/>
      <c r="AX145" s="721"/>
      <c r="AY145" s="721"/>
      <c r="AZ145" s="721"/>
      <c r="BA145" s="721"/>
      <c r="BB145" s="721"/>
      <c r="BC145" s="721"/>
      <c r="BD145" s="721"/>
      <c r="BE145" s="721"/>
      <c r="BF145" s="721"/>
      <c r="BG145" s="721"/>
      <c r="BH145" s="721"/>
      <c r="BI145" s="721"/>
      <c r="BJ145" s="721"/>
      <c r="BK145" s="722"/>
      <c r="BL145" s="723"/>
      <c r="BM145" s="416"/>
      <c r="BN145" s="416"/>
      <c r="BO145" s="416"/>
      <c r="BP145" s="416"/>
      <c r="BQ145" s="416"/>
      <c r="BR145" s="416"/>
      <c r="BS145" s="416"/>
      <c r="BT145" s="416"/>
      <c r="BU145" s="416"/>
      <c r="BV145" s="416"/>
      <c r="BW145" s="416"/>
      <c r="BX145" s="416"/>
      <c r="BY145" s="724"/>
      <c r="BZ145" s="668"/>
      <c r="CA145" s="669"/>
      <c r="CB145" s="669"/>
      <c r="CC145" s="669"/>
      <c r="CD145" s="669"/>
      <c r="CE145" s="669"/>
      <c r="CF145" s="669"/>
      <c r="CG145" s="669"/>
      <c r="CH145" s="669"/>
      <c r="CI145" s="669"/>
      <c r="CJ145" s="669"/>
      <c r="CK145" s="669"/>
      <c r="CL145" s="669"/>
      <c r="CM145" s="670"/>
      <c r="CN145" s="668"/>
      <c r="CO145" s="669"/>
      <c r="CP145" s="669"/>
      <c r="CQ145" s="669"/>
      <c r="CR145" s="669"/>
      <c r="CS145" s="669"/>
      <c r="CT145" s="669"/>
      <c r="CU145" s="669"/>
      <c r="CV145" s="669"/>
      <c r="CW145" s="669"/>
      <c r="CX145" s="669"/>
      <c r="CY145" s="669"/>
      <c r="CZ145" s="669"/>
      <c r="DA145" s="671"/>
    </row>
    <row r="146" spans="1:105" s="195" customFormat="1" ht="63.75" customHeight="1">
      <c r="A146" s="300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  <c r="BE146" s="301"/>
      <c r="BF146" s="301"/>
      <c r="BG146" s="301"/>
      <c r="BH146" s="301"/>
      <c r="BI146" s="301"/>
      <c r="BJ146" s="301"/>
      <c r="BK146" s="302"/>
      <c r="BL146" s="327" t="s">
        <v>305</v>
      </c>
      <c r="BM146" s="328"/>
      <c r="BN146" s="328"/>
      <c r="BO146" s="328"/>
      <c r="BP146" s="328"/>
      <c r="BQ146" s="328"/>
      <c r="BR146" s="328"/>
      <c r="BS146" s="328"/>
      <c r="BT146" s="328"/>
      <c r="BU146" s="328"/>
      <c r="BV146" s="328"/>
      <c r="BW146" s="328"/>
      <c r="BX146" s="328"/>
      <c r="BY146" s="329"/>
      <c r="BZ146" s="713" t="s">
        <v>344</v>
      </c>
      <c r="CA146" s="714"/>
      <c r="CB146" s="714"/>
      <c r="CC146" s="714"/>
      <c r="CD146" s="714"/>
      <c r="CE146" s="714"/>
      <c r="CF146" s="714"/>
      <c r="CG146" s="714"/>
      <c r="CH146" s="714"/>
      <c r="CI146" s="714"/>
      <c r="CJ146" s="714"/>
      <c r="CK146" s="714"/>
      <c r="CL146" s="714"/>
      <c r="CM146" s="715"/>
      <c r="CN146" s="530" t="s">
        <v>572</v>
      </c>
      <c r="CO146" s="531"/>
      <c r="CP146" s="531"/>
      <c r="CQ146" s="531"/>
      <c r="CR146" s="531"/>
      <c r="CS146" s="531"/>
      <c r="CT146" s="531"/>
      <c r="CU146" s="531"/>
      <c r="CV146" s="531"/>
      <c r="CW146" s="531"/>
      <c r="CX146" s="531"/>
      <c r="CY146" s="531"/>
      <c r="CZ146" s="531"/>
      <c r="DA146" s="532"/>
    </row>
    <row r="147" spans="1:105" ht="13.5" thickBot="1">
      <c r="A147" s="104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725"/>
      <c r="BL147" s="297">
        <v>2</v>
      </c>
      <c r="BM147" s="298"/>
      <c r="BN147" s="298"/>
      <c r="BO147" s="298"/>
      <c r="BP147" s="298"/>
      <c r="BQ147" s="298"/>
      <c r="BR147" s="298"/>
      <c r="BS147" s="298"/>
      <c r="BT147" s="298"/>
      <c r="BU147" s="298"/>
      <c r="BV147" s="298"/>
      <c r="BW147" s="298"/>
      <c r="BX147" s="298"/>
      <c r="BY147" s="299"/>
      <c r="BZ147" s="164">
        <v>3</v>
      </c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6"/>
      <c r="CN147" s="297">
        <v>4</v>
      </c>
      <c r="CO147" s="298"/>
      <c r="CP147" s="298"/>
      <c r="CQ147" s="298"/>
      <c r="CR147" s="298"/>
      <c r="CS147" s="298"/>
      <c r="CT147" s="298"/>
      <c r="CU147" s="298"/>
      <c r="CV147" s="298"/>
      <c r="CW147" s="298"/>
      <c r="CX147" s="298"/>
      <c r="CY147" s="298"/>
      <c r="CZ147" s="298"/>
      <c r="DA147" s="299"/>
    </row>
    <row r="148" spans="1:105" ht="12" customHeight="1">
      <c r="A148" s="492"/>
      <c r="B148" s="718" t="s">
        <v>573</v>
      </c>
      <c r="C148" s="718"/>
      <c r="D148" s="718"/>
      <c r="E148" s="718"/>
      <c r="F148" s="718"/>
      <c r="G148" s="718"/>
      <c r="H148" s="718"/>
      <c r="I148" s="718"/>
      <c r="J148" s="718"/>
      <c r="K148" s="718"/>
      <c r="L148" s="718"/>
      <c r="M148" s="718"/>
      <c r="N148" s="718"/>
      <c r="O148" s="718"/>
      <c r="P148" s="718"/>
      <c r="Q148" s="718"/>
      <c r="R148" s="718"/>
      <c r="S148" s="718"/>
      <c r="T148" s="718"/>
      <c r="U148" s="718"/>
      <c r="V148" s="718"/>
      <c r="W148" s="718"/>
      <c r="X148" s="718"/>
      <c r="Y148" s="718"/>
      <c r="Z148" s="718"/>
      <c r="AA148" s="718"/>
      <c r="AB148" s="718"/>
      <c r="AC148" s="718"/>
      <c r="AD148" s="718"/>
      <c r="AE148" s="718"/>
      <c r="AF148" s="718"/>
      <c r="AG148" s="718"/>
      <c r="AH148" s="718"/>
      <c r="AI148" s="718"/>
      <c r="AJ148" s="718"/>
      <c r="AK148" s="718"/>
      <c r="AL148" s="718"/>
      <c r="AM148" s="718"/>
      <c r="AN148" s="718"/>
      <c r="AO148" s="718"/>
      <c r="AP148" s="718"/>
      <c r="AQ148" s="718"/>
      <c r="AR148" s="718"/>
      <c r="AS148" s="718"/>
      <c r="AT148" s="718"/>
      <c r="AU148" s="718"/>
      <c r="AV148" s="718"/>
      <c r="AW148" s="718"/>
      <c r="AX148" s="718"/>
      <c r="AY148" s="718"/>
      <c r="AZ148" s="718"/>
      <c r="BA148" s="718"/>
      <c r="BB148" s="718"/>
      <c r="BC148" s="718"/>
      <c r="BD148" s="718"/>
      <c r="BE148" s="718"/>
      <c r="BF148" s="718"/>
      <c r="BG148" s="718"/>
      <c r="BH148" s="718"/>
      <c r="BI148" s="718"/>
      <c r="BJ148" s="718"/>
      <c r="BK148" s="719"/>
      <c r="BL148" s="659">
        <v>330</v>
      </c>
      <c r="BM148" s="660"/>
      <c r="BN148" s="660"/>
      <c r="BO148" s="660"/>
      <c r="BP148" s="660"/>
      <c r="BQ148" s="660"/>
      <c r="BR148" s="660"/>
      <c r="BS148" s="660"/>
      <c r="BT148" s="660"/>
      <c r="BU148" s="660"/>
      <c r="BV148" s="660"/>
      <c r="BW148" s="660"/>
      <c r="BX148" s="660"/>
      <c r="BY148" s="661"/>
      <c r="BZ148" s="485" t="s">
        <v>308</v>
      </c>
      <c r="CA148" s="486"/>
      <c r="CB148" s="486"/>
      <c r="CC148" s="486"/>
      <c r="CD148" s="486"/>
      <c r="CE148" s="486"/>
      <c r="CF148" s="486"/>
      <c r="CG148" s="486"/>
      <c r="CH148" s="486"/>
      <c r="CI148" s="486"/>
      <c r="CJ148" s="486"/>
      <c r="CK148" s="486"/>
      <c r="CL148" s="486"/>
      <c r="CM148" s="487"/>
      <c r="CN148" s="485" t="s">
        <v>308</v>
      </c>
      <c r="CO148" s="486"/>
      <c r="CP148" s="486"/>
      <c r="CQ148" s="486"/>
      <c r="CR148" s="486"/>
      <c r="CS148" s="486"/>
      <c r="CT148" s="486"/>
      <c r="CU148" s="486"/>
      <c r="CV148" s="486"/>
      <c r="CW148" s="486"/>
      <c r="CX148" s="486"/>
      <c r="CY148" s="486"/>
      <c r="CZ148" s="486"/>
      <c r="DA148" s="491"/>
    </row>
    <row r="149" spans="1:105" ht="12" customHeight="1">
      <c r="A149" s="492"/>
      <c r="B149" s="718" t="s">
        <v>574</v>
      </c>
      <c r="C149" s="718"/>
      <c r="D149" s="718"/>
      <c r="E149" s="718"/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18"/>
      <c r="S149" s="718"/>
      <c r="T149" s="718"/>
      <c r="U149" s="718"/>
      <c r="V149" s="718"/>
      <c r="W149" s="718"/>
      <c r="X149" s="718"/>
      <c r="Y149" s="718"/>
      <c r="Z149" s="718"/>
      <c r="AA149" s="718"/>
      <c r="AB149" s="718"/>
      <c r="AC149" s="718"/>
      <c r="AD149" s="718"/>
      <c r="AE149" s="718"/>
      <c r="AF149" s="718"/>
      <c r="AG149" s="718"/>
      <c r="AH149" s="718"/>
      <c r="AI149" s="718"/>
      <c r="AJ149" s="718"/>
      <c r="AK149" s="718"/>
      <c r="AL149" s="718"/>
      <c r="AM149" s="718"/>
      <c r="AN149" s="718"/>
      <c r="AO149" s="718"/>
      <c r="AP149" s="718"/>
      <c r="AQ149" s="718"/>
      <c r="AR149" s="718"/>
      <c r="AS149" s="718"/>
      <c r="AT149" s="718"/>
      <c r="AU149" s="718"/>
      <c r="AV149" s="718"/>
      <c r="AW149" s="718"/>
      <c r="AX149" s="718"/>
      <c r="AY149" s="718"/>
      <c r="AZ149" s="718"/>
      <c r="BA149" s="718"/>
      <c r="BB149" s="718"/>
      <c r="BC149" s="718"/>
      <c r="BD149" s="718"/>
      <c r="BE149" s="718"/>
      <c r="BF149" s="718"/>
      <c r="BG149" s="718"/>
      <c r="BH149" s="718"/>
      <c r="BI149" s="718"/>
      <c r="BJ149" s="718"/>
      <c r="BK149" s="719"/>
      <c r="BL149" s="662"/>
      <c r="BM149" s="663"/>
      <c r="BN149" s="663"/>
      <c r="BO149" s="663"/>
      <c r="BP149" s="663"/>
      <c r="BQ149" s="663"/>
      <c r="BR149" s="663"/>
      <c r="BS149" s="663"/>
      <c r="BT149" s="663"/>
      <c r="BU149" s="663"/>
      <c r="BV149" s="663"/>
      <c r="BW149" s="663"/>
      <c r="BX149" s="663"/>
      <c r="BY149" s="664"/>
      <c r="BZ149" s="495"/>
      <c r="CA149" s="496"/>
      <c r="CB149" s="496"/>
      <c r="CC149" s="496"/>
      <c r="CD149" s="496"/>
      <c r="CE149" s="496"/>
      <c r="CF149" s="496"/>
      <c r="CG149" s="496"/>
      <c r="CH149" s="496"/>
      <c r="CI149" s="496"/>
      <c r="CJ149" s="496"/>
      <c r="CK149" s="496"/>
      <c r="CL149" s="496"/>
      <c r="CM149" s="497"/>
      <c r="CN149" s="495"/>
      <c r="CO149" s="496"/>
      <c r="CP149" s="496"/>
      <c r="CQ149" s="496"/>
      <c r="CR149" s="496"/>
      <c r="CS149" s="496"/>
      <c r="CT149" s="496"/>
      <c r="CU149" s="496"/>
      <c r="CV149" s="496"/>
      <c r="CW149" s="496"/>
      <c r="CX149" s="496"/>
      <c r="CY149" s="496"/>
      <c r="CZ149" s="496"/>
      <c r="DA149" s="501"/>
    </row>
    <row r="150" spans="1:105" ht="12.75" customHeight="1" thickBot="1">
      <c r="A150" s="104"/>
      <c r="B150" s="721" t="s">
        <v>575</v>
      </c>
      <c r="C150" s="721"/>
      <c r="D150" s="721"/>
      <c r="E150" s="721"/>
      <c r="F150" s="721"/>
      <c r="G150" s="721"/>
      <c r="H150" s="721"/>
      <c r="I150" s="721"/>
      <c r="J150" s="721"/>
      <c r="K150" s="721"/>
      <c r="L150" s="721"/>
      <c r="M150" s="721"/>
      <c r="N150" s="721"/>
      <c r="O150" s="721"/>
      <c r="P150" s="721"/>
      <c r="Q150" s="721"/>
      <c r="R150" s="721"/>
      <c r="S150" s="721"/>
      <c r="T150" s="721"/>
      <c r="U150" s="721"/>
      <c r="V150" s="721"/>
      <c r="W150" s="721"/>
      <c r="X150" s="721"/>
      <c r="Y150" s="721"/>
      <c r="Z150" s="721"/>
      <c r="AA150" s="721"/>
      <c r="AB150" s="721"/>
      <c r="AC150" s="721"/>
      <c r="AD150" s="721"/>
      <c r="AE150" s="721"/>
      <c r="AF150" s="721"/>
      <c r="AG150" s="721"/>
      <c r="AH150" s="721"/>
      <c r="AI150" s="721"/>
      <c r="AJ150" s="721"/>
      <c r="AK150" s="721"/>
      <c r="AL150" s="721"/>
      <c r="AM150" s="721"/>
      <c r="AN150" s="721"/>
      <c r="AO150" s="721"/>
      <c r="AP150" s="721"/>
      <c r="AQ150" s="721"/>
      <c r="AR150" s="721"/>
      <c r="AS150" s="721"/>
      <c r="AT150" s="721"/>
      <c r="AU150" s="721"/>
      <c r="AV150" s="721"/>
      <c r="AW150" s="721"/>
      <c r="AX150" s="721"/>
      <c r="AY150" s="721"/>
      <c r="AZ150" s="721"/>
      <c r="BA150" s="721"/>
      <c r="BB150" s="721"/>
      <c r="BC150" s="721"/>
      <c r="BD150" s="721"/>
      <c r="BE150" s="721"/>
      <c r="BF150" s="721"/>
      <c r="BG150" s="721"/>
      <c r="BH150" s="721"/>
      <c r="BI150" s="721"/>
      <c r="BJ150" s="721"/>
      <c r="BK150" s="722"/>
      <c r="BL150" s="665"/>
      <c r="BM150" s="666"/>
      <c r="BN150" s="666"/>
      <c r="BO150" s="666"/>
      <c r="BP150" s="666"/>
      <c r="BQ150" s="666"/>
      <c r="BR150" s="666"/>
      <c r="BS150" s="666"/>
      <c r="BT150" s="666"/>
      <c r="BU150" s="666"/>
      <c r="BV150" s="666"/>
      <c r="BW150" s="666"/>
      <c r="BX150" s="666"/>
      <c r="BY150" s="667"/>
      <c r="BZ150" s="668"/>
      <c r="CA150" s="669"/>
      <c r="CB150" s="669"/>
      <c r="CC150" s="669"/>
      <c r="CD150" s="669"/>
      <c r="CE150" s="669"/>
      <c r="CF150" s="669"/>
      <c r="CG150" s="669"/>
      <c r="CH150" s="669"/>
      <c r="CI150" s="669"/>
      <c r="CJ150" s="669"/>
      <c r="CK150" s="669"/>
      <c r="CL150" s="669"/>
      <c r="CM150" s="670"/>
      <c r="CN150" s="668"/>
      <c r="CO150" s="669"/>
      <c r="CP150" s="669"/>
      <c r="CQ150" s="669"/>
      <c r="CR150" s="669"/>
      <c r="CS150" s="669"/>
      <c r="CT150" s="669"/>
      <c r="CU150" s="669"/>
      <c r="CV150" s="669"/>
      <c r="CW150" s="669"/>
      <c r="CX150" s="669"/>
      <c r="CY150" s="669"/>
      <c r="CZ150" s="669"/>
      <c r="DA150" s="671"/>
    </row>
    <row r="152" spans="1:105" s="195" customFormat="1" ht="13.5" customHeight="1">
      <c r="A152" s="656"/>
      <c r="B152" s="657"/>
      <c r="C152" s="657"/>
      <c r="D152" s="657"/>
      <c r="E152" s="657"/>
      <c r="F152" s="657"/>
      <c r="G152" s="657"/>
      <c r="H152" s="657"/>
      <c r="I152" s="657"/>
      <c r="J152" s="657"/>
      <c r="K152" s="657"/>
      <c r="L152" s="657"/>
      <c r="M152" s="657"/>
      <c r="N152" s="657"/>
      <c r="O152" s="657"/>
      <c r="P152" s="657"/>
      <c r="Q152" s="657"/>
      <c r="R152" s="657"/>
      <c r="S152" s="657"/>
      <c r="T152" s="657"/>
      <c r="U152" s="657"/>
      <c r="V152" s="657"/>
      <c r="W152" s="657"/>
      <c r="X152" s="657"/>
      <c r="Y152" s="657"/>
      <c r="Z152" s="657"/>
      <c r="AA152" s="657"/>
      <c r="AB152" s="657"/>
      <c r="AC152" s="657"/>
      <c r="AD152" s="657"/>
      <c r="AE152" s="657"/>
      <c r="AF152" s="657"/>
      <c r="AG152" s="657"/>
      <c r="AH152" s="657"/>
      <c r="AI152" s="657"/>
      <c r="AJ152" s="657"/>
      <c r="AK152" s="657"/>
      <c r="AL152" s="657"/>
      <c r="AM152" s="657"/>
      <c r="AN152" s="657"/>
      <c r="AO152" s="657"/>
      <c r="AP152" s="657"/>
      <c r="AQ152" s="657"/>
      <c r="AR152" s="657"/>
      <c r="AS152" s="657"/>
      <c r="AT152" s="657"/>
      <c r="AU152" s="657"/>
      <c r="AV152" s="657"/>
      <c r="AW152" s="657"/>
      <c r="AX152" s="657"/>
      <c r="AY152" s="657"/>
      <c r="AZ152" s="657"/>
      <c r="BA152" s="657"/>
      <c r="BB152" s="657"/>
      <c r="BC152" s="657"/>
      <c r="BD152" s="657"/>
      <c r="BE152" s="657"/>
      <c r="BF152" s="657"/>
      <c r="BG152" s="657"/>
      <c r="BH152" s="657"/>
      <c r="BI152" s="657"/>
      <c r="BJ152" s="657"/>
      <c r="BK152" s="657"/>
      <c r="BL152" s="657"/>
      <c r="BM152" s="657"/>
      <c r="BN152" s="657"/>
      <c r="BO152" s="657"/>
      <c r="BP152" s="657"/>
      <c r="BQ152" s="657"/>
      <c r="BR152" s="657"/>
      <c r="BS152" s="657"/>
      <c r="BT152" s="657"/>
      <c r="BU152" s="657"/>
      <c r="BV152" s="657"/>
      <c r="BW152" s="657"/>
      <c r="BX152" s="657"/>
      <c r="BY152" s="657"/>
      <c r="BZ152" s="657"/>
      <c r="CA152" s="657"/>
      <c r="CB152" s="657"/>
      <c r="CC152" s="657"/>
      <c r="CD152" s="657"/>
      <c r="CE152" s="657"/>
      <c r="CF152" s="657"/>
      <c r="CG152" s="657"/>
      <c r="CH152" s="657"/>
      <c r="CI152" s="657"/>
      <c r="CJ152" s="657"/>
      <c r="CK152" s="657"/>
      <c r="CL152" s="657"/>
      <c r="CM152" s="657"/>
      <c r="CN152" s="657"/>
      <c r="CO152" s="657"/>
      <c r="CP152" s="657"/>
      <c r="CQ152" s="657"/>
      <c r="CR152" s="657"/>
      <c r="CS152" s="657"/>
      <c r="CT152" s="657"/>
      <c r="CU152" s="657"/>
      <c r="CV152" s="657"/>
      <c r="CW152" s="657"/>
      <c r="CX152" s="657"/>
      <c r="CY152" s="657"/>
      <c r="CZ152" s="657"/>
      <c r="DA152" s="555" t="s">
        <v>576</v>
      </c>
    </row>
    <row r="153" spans="1:105" s="442" customFormat="1" ht="13.5" customHeight="1">
      <c r="A153" s="468" t="s">
        <v>577</v>
      </c>
      <c r="B153" s="468"/>
      <c r="C153" s="468"/>
      <c r="D153" s="468"/>
      <c r="E153" s="468"/>
      <c r="F153" s="468"/>
      <c r="G153" s="468"/>
      <c r="H153" s="468"/>
      <c r="I153" s="468"/>
      <c r="J153" s="468"/>
      <c r="K153" s="468"/>
      <c r="L153" s="468"/>
      <c r="M153" s="468"/>
      <c r="N153" s="468"/>
      <c r="O153" s="468"/>
      <c r="P153" s="468"/>
      <c r="Q153" s="468"/>
      <c r="R153" s="468"/>
      <c r="S153" s="468"/>
      <c r="T153" s="468"/>
      <c r="U153" s="468"/>
      <c r="V153" s="468"/>
      <c r="W153" s="468"/>
      <c r="X153" s="468"/>
      <c r="Y153" s="468"/>
      <c r="Z153" s="468"/>
      <c r="AA153" s="468"/>
      <c r="AB153" s="468"/>
      <c r="AC153" s="468"/>
      <c r="AD153" s="468"/>
      <c r="AE153" s="468"/>
      <c r="AF153" s="468"/>
      <c r="AG153" s="468"/>
      <c r="AH153" s="468"/>
      <c r="AI153" s="468"/>
      <c r="AJ153" s="468"/>
      <c r="AK153" s="468"/>
      <c r="AL153" s="468"/>
      <c r="AM153" s="468"/>
      <c r="AN153" s="468"/>
      <c r="AO153" s="468"/>
      <c r="AP153" s="468"/>
      <c r="AQ153" s="468"/>
      <c r="AR153" s="468"/>
      <c r="AS153" s="468"/>
      <c r="AT153" s="468"/>
      <c r="AU153" s="468"/>
      <c r="AV153" s="468"/>
      <c r="AW153" s="468"/>
      <c r="AX153" s="468"/>
      <c r="AY153" s="468"/>
      <c r="AZ153" s="468"/>
      <c r="BA153" s="468"/>
      <c r="BB153" s="468"/>
      <c r="BC153" s="468"/>
      <c r="BD153" s="468"/>
      <c r="BE153" s="468"/>
      <c r="BF153" s="468"/>
      <c r="BG153" s="468"/>
      <c r="BH153" s="468"/>
      <c r="BI153" s="468"/>
      <c r="BJ153" s="468"/>
      <c r="BK153" s="468"/>
      <c r="BL153" s="468"/>
      <c r="BM153" s="468"/>
      <c r="BN153" s="468"/>
      <c r="BO153" s="468"/>
      <c r="BP153" s="468"/>
      <c r="BQ153" s="468"/>
      <c r="BR153" s="468"/>
      <c r="BS153" s="468"/>
      <c r="BT153" s="468"/>
      <c r="BU153" s="468"/>
      <c r="BV153" s="468"/>
      <c r="BW153" s="468"/>
      <c r="BX153" s="468"/>
      <c r="BY153" s="468"/>
      <c r="BZ153" s="468"/>
      <c r="CA153" s="468"/>
      <c r="CB153" s="468"/>
      <c r="CC153" s="468"/>
      <c r="CD153" s="468"/>
      <c r="CE153" s="468"/>
      <c r="CF153" s="468"/>
      <c r="CG153" s="468"/>
      <c r="CH153" s="468"/>
      <c r="CI153" s="468"/>
      <c r="CJ153" s="468"/>
      <c r="CK153" s="468"/>
      <c r="CL153" s="468"/>
      <c r="CM153" s="468"/>
      <c r="CN153" s="468"/>
      <c r="CO153" s="468"/>
      <c r="CP153" s="468"/>
      <c r="CQ153" s="468"/>
      <c r="CR153" s="468"/>
      <c r="CS153" s="468"/>
      <c r="CT153" s="468"/>
      <c r="CU153" s="468"/>
      <c r="CV153" s="468"/>
      <c r="CW153" s="468"/>
      <c r="CX153" s="468"/>
      <c r="CY153" s="468"/>
      <c r="CZ153" s="468"/>
      <c r="DA153" s="468"/>
    </row>
    <row r="154" spans="1:105" s="442" customFormat="1" ht="3" customHeight="1">
      <c r="A154" s="675"/>
      <c r="B154" s="675"/>
      <c r="C154" s="675"/>
      <c r="D154" s="675"/>
      <c r="E154" s="675"/>
      <c r="F154" s="675"/>
      <c r="G154" s="675"/>
      <c r="H154" s="675"/>
      <c r="I154" s="675"/>
      <c r="J154" s="675"/>
      <c r="K154" s="675"/>
      <c r="L154" s="675"/>
      <c r="M154" s="675"/>
      <c r="N154" s="675"/>
      <c r="O154" s="675"/>
      <c r="P154" s="675"/>
      <c r="Q154" s="675"/>
      <c r="R154" s="675"/>
      <c r="S154" s="675"/>
      <c r="T154" s="675"/>
      <c r="U154" s="675"/>
      <c r="V154" s="675"/>
      <c r="W154" s="675"/>
      <c r="X154" s="675"/>
      <c r="Y154" s="675"/>
      <c r="Z154" s="675"/>
      <c r="AA154" s="675"/>
      <c r="AB154" s="675"/>
      <c r="AC154" s="675"/>
      <c r="AD154" s="675"/>
      <c r="AE154" s="675"/>
      <c r="AF154" s="675"/>
      <c r="AG154" s="675"/>
      <c r="AH154" s="675"/>
      <c r="AI154" s="469"/>
      <c r="AJ154" s="469"/>
      <c r="AK154" s="469"/>
      <c r="AL154" s="469"/>
      <c r="AM154" s="469"/>
      <c r="AN154" s="469"/>
      <c r="AO154" s="469"/>
      <c r="AP154" s="469"/>
      <c r="AQ154" s="469"/>
      <c r="AR154" s="469"/>
      <c r="AS154" s="469"/>
      <c r="AT154" s="469"/>
      <c r="AU154" s="469"/>
      <c r="AV154" s="469"/>
      <c r="AW154" s="469"/>
      <c r="AX154" s="469"/>
      <c r="AY154" s="469"/>
      <c r="AZ154" s="469"/>
      <c r="BA154" s="469"/>
      <c r="BB154" s="469"/>
      <c r="BC154" s="469"/>
      <c r="BD154" s="469"/>
      <c r="BE154" s="469"/>
      <c r="BF154" s="469"/>
      <c r="BG154" s="469"/>
      <c r="BH154" s="469"/>
      <c r="BI154" s="469"/>
      <c r="BJ154" s="469"/>
      <c r="BK154" s="469"/>
      <c r="BL154" s="469"/>
      <c r="BM154" s="469"/>
      <c r="BN154" s="469"/>
      <c r="BO154" s="469"/>
      <c r="BP154" s="469"/>
      <c r="BQ154" s="469"/>
      <c r="BR154" s="469"/>
      <c r="BS154" s="469"/>
      <c r="BT154" s="469"/>
      <c r="BU154" s="469"/>
      <c r="BV154" s="469"/>
      <c r="BW154" s="469"/>
      <c r="BX154" s="469"/>
      <c r="BY154" s="469"/>
      <c r="BZ154" s="469"/>
      <c r="CA154" s="469"/>
      <c r="CB154" s="469"/>
      <c r="CC154" s="469"/>
      <c r="CD154" s="469"/>
      <c r="CE154" s="469"/>
      <c r="CF154" s="469"/>
      <c r="CG154" s="469"/>
      <c r="CH154" s="469"/>
      <c r="CI154" s="469"/>
      <c r="CJ154" s="469"/>
      <c r="CK154" s="469"/>
      <c r="CL154" s="469"/>
      <c r="CM154" s="469"/>
      <c r="CN154" s="469"/>
      <c r="CO154" s="469"/>
      <c r="CP154" s="469"/>
      <c r="CQ154" s="469"/>
      <c r="CR154" s="469"/>
      <c r="CS154" s="469"/>
      <c r="CT154" s="469"/>
      <c r="CU154" s="469"/>
      <c r="CV154" s="469"/>
      <c r="CW154" s="469"/>
      <c r="CX154" s="469"/>
      <c r="CY154" s="469"/>
      <c r="CZ154" s="469"/>
      <c r="DA154" s="469"/>
    </row>
    <row r="155" spans="1:105" s="167" customFormat="1" ht="36" customHeight="1">
      <c r="A155" s="470" t="s">
        <v>301</v>
      </c>
      <c r="B155" s="471"/>
      <c r="C155" s="471"/>
      <c r="D155" s="471"/>
      <c r="E155" s="471"/>
      <c r="F155" s="471"/>
      <c r="G155" s="471"/>
      <c r="H155" s="471"/>
      <c r="I155" s="471"/>
      <c r="J155" s="471"/>
      <c r="K155" s="471"/>
      <c r="L155" s="471"/>
      <c r="M155" s="471"/>
      <c r="N155" s="471"/>
      <c r="O155" s="471"/>
      <c r="P155" s="471"/>
      <c r="Q155" s="471"/>
      <c r="R155" s="471"/>
      <c r="S155" s="471"/>
      <c r="T155" s="471"/>
      <c r="U155" s="471"/>
      <c r="V155" s="471"/>
      <c r="W155" s="471"/>
      <c r="X155" s="471"/>
      <c r="Y155" s="471"/>
      <c r="Z155" s="471"/>
      <c r="AA155" s="471"/>
      <c r="AB155" s="471"/>
      <c r="AC155" s="471"/>
      <c r="AD155" s="471"/>
      <c r="AE155" s="471"/>
      <c r="AF155" s="471"/>
      <c r="AG155" s="471"/>
      <c r="AH155" s="471"/>
      <c r="AI155" s="471"/>
      <c r="AJ155" s="471"/>
      <c r="AK155" s="471"/>
      <c r="AL155" s="471"/>
      <c r="AM155" s="471"/>
      <c r="AN155" s="471"/>
      <c r="AO155" s="471"/>
      <c r="AP155" s="471"/>
      <c r="AQ155" s="471"/>
      <c r="AR155" s="471"/>
      <c r="AS155" s="471"/>
      <c r="AT155" s="471"/>
      <c r="AU155" s="471"/>
      <c r="AV155" s="471"/>
      <c r="AW155" s="472"/>
      <c r="AX155" s="473" t="s">
        <v>578</v>
      </c>
      <c r="AY155" s="474"/>
      <c r="AZ155" s="474"/>
      <c r="BA155" s="474"/>
      <c r="BB155" s="474"/>
      <c r="BC155" s="474"/>
      <c r="BD155" s="474"/>
      <c r="BE155" s="474"/>
      <c r="BF155" s="474"/>
      <c r="BG155" s="474"/>
      <c r="BH155" s="474"/>
      <c r="BI155" s="474"/>
      <c r="BJ155" s="474"/>
      <c r="BK155" s="475"/>
      <c r="BL155" s="476" t="s">
        <v>400</v>
      </c>
      <c r="BM155" s="477"/>
      <c r="BN155" s="477"/>
      <c r="BO155" s="477"/>
      <c r="BP155" s="477"/>
      <c r="BQ155" s="477"/>
      <c r="BR155" s="477"/>
      <c r="BS155" s="477"/>
      <c r="BT155" s="477"/>
      <c r="BU155" s="477"/>
      <c r="BV155" s="477"/>
      <c r="BW155" s="477"/>
      <c r="BX155" s="477"/>
      <c r="BY155" s="478"/>
      <c r="BZ155" s="476" t="s">
        <v>568</v>
      </c>
      <c r="CA155" s="477"/>
      <c r="CB155" s="477"/>
      <c r="CC155" s="477"/>
      <c r="CD155" s="477"/>
      <c r="CE155" s="477"/>
      <c r="CF155" s="477"/>
      <c r="CG155" s="477"/>
      <c r="CH155" s="477"/>
      <c r="CI155" s="477"/>
      <c r="CJ155" s="477"/>
      <c r="CK155" s="477"/>
      <c r="CL155" s="477"/>
      <c r="CM155" s="478"/>
      <c r="CN155" s="473" t="s">
        <v>579</v>
      </c>
      <c r="CO155" s="474"/>
      <c r="CP155" s="474"/>
      <c r="CQ155" s="474"/>
      <c r="CR155" s="474"/>
      <c r="CS155" s="474"/>
      <c r="CT155" s="474"/>
      <c r="CU155" s="474"/>
      <c r="CV155" s="474"/>
      <c r="CW155" s="474"/>
      <c r="CX155" s="474"/>
      <c r="CY155" s="474"/>
      <c r="CZ155" s="474"/>
      <c r="DA155" s="475"/>
    </row>
    <row r="156" spans="1:105" s="167" customFormat="1" ht="12">
      <c r="A156" s="470" t="s">
        <v>304</v>
      </c>
      <c r="B156" s="471"/>
      <c r="C156" s="471"/>
      <c r="D156" s="471"/>
      <c r="E156" s="471"/>
      <c r="F156" s="471"/>
      <c r="G156" s="471"/>
      <c r="H156" s="471"/>
      <c r="I156" s="471"/>
      <c r="J156" s="471"/>
      <c r="K156" s="471"/>
      <c r="L156" s="471"/>
      <c r="M156" s="471"/>
      <c r="N156" s="471"/>
      <c r="O156" s="471"/>
      <c r="P156" s="471"/>
      <c r="Q156" s="471"/>
      <c r="R156" s="471"/>
      <c r="S156" s="471"/>
      <c r="T156" s="471"/>
      <c r="U156" s="471"/>
      <c r="V156" s="471"/>
      <c r="W156" s="471"/>
      <c r="X156" s="471"/>
      <c r="Y156" s="471"/>
      <c r="Z156" s="471"/>
      <c r="AA156" s="471"/>
      <c r="AB156" s="471"/>
      <c r="AC156" s="471"/>
      <c r="AD156" s="471"/>
      <c r="AE156" s="471"/>
      <c r="AF156" s="471"/>
      <c r="AG156" s="471"/>
      <c r="AH156" s="471"/>
      <c r="AI156" s="471"/>
      <c r="AJ156" s="471"/>
      <c r="AK156" s="471"/>
      <c r="AL156" s="471"/>
      <c r="AM156" s="471"/>
      <c r="AN156" s="471"/>
      <c r="AO156" s="472"/>
      <c r="AP156" s="470" t="s">
        <v>305</v>
      </c>
      <c r="AQ156" s="471"/>
      <c r="AR156" s="471"/>
      <c r="AS156" s="471"/>
      <c r="AT156" s="471"/>
      <c r="AU156" s="471"/>
      <c r="AV156" s="471"/>
      <c r="AW156" s="472"/>
      <c r="AX156" s="482"/>
      <c r="AY156" s="483"/>
      <c r="AZ156" s="483"/>
      <c r="BA156" s="483"/>
      <c r="BB156" s="483"/>
      <c r="BC156" s="483"/>
      <c r="BD156" s="483"/>
      <c r="BE156" s="483"/>
      <c r="BF156" s="483"/>
      <c r="BG156" s="483"/>
      <c r="BH156" s="483"/>
      <c r="BI156" s="483"/>
      <c r="BJ156" s="483"/>
      <c r="BK156" s="484"/>
      <c r="BL156" s="479"/>
      <c r="BM156" s="480"/>
      <c r="BN156" s="480"/>
      <c r="BO156" s="480"/>
      <c r="BP156" s="480"/>
      <c r="BQ156" s="480"/>
      <c r="BR156" s="480"/>
      <c r="BS156" s="480"/>
      <c r="BT156" s="480"/>
      <c r="BU156" s="480"/>
      <c r="BV156" s="480"/>
      <c r="BW156" s="480"/>
      <c r="BX156" s="480"/>
      <c r="BY156" s="481"/>
      <c r="BZ156" s="479"/>
      <c r="CA156" s="480"/>
      <c r="CB156" s="480"/>
      <c r="CC156" s="480"/>
      <c r="CD156" s="480"/>
      <c r="CE156" s="480"/>
      <c r="CF156" s="480"/>
      <c r="CG156" s="480"/>
      <c r="CH156" s="480"/>
      <c r="CI156" s="480"/>
      <c r="CJ156" s="480"/>
      <c r="CK156" s="480"/>
      <c r="CL156" s="480"/>
      <c r="CM156" s="481"/>
      <c r="CN156" s="482"/>
      <c r="CO156" s="483"/>
      <c r="CP156" s="483"/>
      <c r="CQ156" s="483"/>
      <c r="CR156" s="483"/>
      <c r="CS156" s="483"/>
      <c r="CT156" s="483"/>
      <c r="CU156" s="483"/>
      <c r="CV156" s="483"/>
      <c r="CW156" s="483"/>
      <c r="CX156" s="483"/>
      <c r="CY156" s="483"/>
      <c r="CZ156" s="483"/>
      <c r="DA156" s="484"/>
    </row>
    <row r="157" spans="1:105" s="167" customFormat="1" ht="12" customHeight="1" thickBot="1">
      <c r="A157" s="470">
        <v>1</v>
      </c>
      <c r="B157" s="471"/>
      <c r="C157" s="471"/>
      <c r="D157" s="471"/>
      <c r="E157" s="471"/>
      <c r="F157" s="471"/>
      <c r="G157" s="471"/>
      <c r="H157" s="471"/>
      <c r="I157" s="471"/>
      <c r="J157" s="471"/>
      <c r="K157" s="471"/>
      <c r="L157" s="471"/>
      <c r="M157" s="471"/>
      <c r="N157" s="471"/>
      <c r="O157" s="471"/>
      <c r="P157" s="471"/>
      <c r="Q157" s="471"/>
      <c r="R157" s="471"/>
      <c r="S157" s="471"/>
      <c r="T157" s="471"/>
      <c r="U157" s="471"/>
      <c r="V157" s="471"/>
      <c r="W157" s="471"/>
      <c r="X157" s="471"/>
      <c r="Y157" s="471"/>
      <c r="Z157" s="471"/>
      <c r="AA157" s="471"/>
      <c r="AB157" s="471"/>
      <c r="AC157" s="471"/>
      <c r="AD157" s="471"/>
      <c r="AE157" s="471"/>
      <c r="AF157" s="471"/>
      <c r="AG157" s="471"/>
      <c r="AH157" s="471"/>
      <c r="AI157" s="471"/>
      <c r="AJ157" s="471"/>
      <c r="AK157" s="471"/>
      <c r="AL157" s="471"/>
      <c r="AM157" s="471"/>
      <c r="AN157" s="471"/>
      <c r="AO157" s="472"/>
      <c r="AP157" s="726">
        <v>2</v>
      </c>
      <c r="AQ157" s="726"/>
      <c r="AR157" s="726"/>
      <c r="AS157" s="726"/>
      <c r="AT157" s="726"/>
      <c r="AU157" s="726"/>
      <c r="AV157" s="726"/>
      <c r="AW157" s="726"/>
      <c r="AX157" s="726">
        <v>3</v>
      </c>
      <c r="AY157" s="726"/>
      <c r="AZ157" s="726"/>
      <c r="BA157" s="726"/>
      <c r="BB157" s="726"/>
      <c r="BC157" s="726"/>
      <c r="BD157" s="726"/>
      <c r="BE157" s="726"/>
      <c r="BF157" s="726"/>
      <c r="BG157" s="726"/>
      <c r="BH157" s="726"/>
      <c r="BI157" s="726"/>
      <c r="BJ157" s="726"/>
      <c r="BK157" s="726"/>
      <c r="BL157" s="726">
        <v>4</v>
      </c>
      <c r="BM157" s="726"/>
      <c r="BN157" s="726"/>
      <c r="BO157" s="726"/>
      <c r="BP157" s="726"/>
      <c r="BQ157" s="726"/>
      <c r="BR157" s="726"/>
      <c r="BS157" s="726"/>
      <c r="BT157" s="726"/>
      <c r="BU157" s="726"/>
      <c r="BV157" s="726"/>
      <c r="BW157" s="726"/>
      <c r="BX157" s="726"/>
      <c r="BY157" s="726"/>
      <c r="BZ157" s="436">
        <v>5</v>
      </c>
      <c r="CA157" s="437"/>
      <c r="CB157" s="437"/>
      <c r="CC157" s="437"/>
      <c r="CD157" s="437"/>
      <c r="CE157" s="437"/>
      <c r="CF157" s="437"/>
      <c r="CG157" s="437"/>
      <c r="CH157" s="437"/>
      <c r="CI157" s="437"/>
      <c r="CJ157" s="437"/>
      <c r="CK157" s="437"/>
      <c r="CL157" s="437"/>
      <c r="CM157" s="438"/>
      <c r="CN157" s="726">
        <v>6</v>
      </c>
      <c r="CO157" s="726"/>
      <c r="CP157" s="726"/>
      <c r="CQ157" s="726"/>
      <c r="CR157" s="726"/>
      <c r="CS157" s="726"/>
      <c r="CT157" s="726"/>
      <c r="CU157" s="726"/>
      <c r="CV157" s="726"/>
      <c r="CW157" s="726"/>
      <c r="CX157" s="726"/>
      <c r="CY157" s="726"/>
      <c r="CZ157" s="726"/>
      <c r="DA157" s="726"/>
    </row>
    <row r="158" spans="1:105" ht="11.25" customHeight="1">
      <c r="A158" s="114"/>
      <c r="B158" s="385" t="s">
        <v>580</v>
      </c>
      <c r="C158" s="385"/>
      <c r="D158" s="385"/>
      <c r="E158" s="385"/>
      <c r="F158" s="385"/>
      <c r="G158" s="385"/>
      <c r="H158" s="385"/>
      <c r="I158" s="385"/>
      <c r="J158" s="385"/>
      <c r="K158" s="385"/>
      <c r="L158" s="385"/>
      <c r="M158" s="385"/>
      <c r="N158" s="385"/>
      <c r="O158" s="385"/>
      <c r="P158" s="385"/>
      <c r="Q158" s="385"/>
      <c r="R158" s="385"/>
      <c r="S158" s="385"/>
      <c r="T158" s="385"/>
      <c r="U158" s="385"/>
      <c r="V158" s="385"/>
      <c r="W158" s="385"/>
      <c r="X158" s="385"/>
      <c r="Y158" s="385"/>
      <c r="Z158" s="385"/>
      <c r="AA158" s="385"/>
      <c r="AB158" s="385"/>
      <c r="AC158" s="385"/>
      <c r="AD158" s="385"/>
      <c r="AE158" s="385"/>
      <c r="AF158" s="385"/>
      <c r="AG158" s="385"/>
      <c r="AH158" s="385"/>
      <c r="AI158" s="385"/>
      <c r="AJ158" s="385"/>
      <c r="AK158" s="385"/>
      <c r="AL158" s="385"/>
      <c r="AM158" s="385"/>
      <c r="AN158" s="385"/>
      <c r="AO158" s="385"/>
      <c r="AP158" s="720">
        <v>410</v>
      </c>
      <c r="AQ158" s="101"/>
      <c r="AR158" s="101"/>
      <c r="AS158" s="101"/>
      <c r="AT158" s="101"/>
      <c r="AU158" s="101"/>
      <c r="AV158" s="101"/>
      <c r="AW158" s="102"/>
      <c r="AX158" s="485" t="s">
        <v>308</v>
      </c>
      <c r="AY158" s="486"/>
      <c r="AZ158" s="486"/>
      <c r="BA158" s="486"/>
      <c r="BB158" s="486"/>
      <c r="BC158" s="486"/>
      <c r="BD158" s="486"/>
      <c r="BE158" s="486"/>
      <c r="BF158" s="486"/>
      <c r="BG158" s="486"/>
      <c r="BH158" s="486"/>
      <c r="BI158" s="486"/>
      <c r="BJ158" s="486"/>
      <c r="BK158" s="487"/>
      <c r="BL158" s="485" t="s">
        <v>308</v>
      </c>
      <c r="BM158" s="486"/>
      <c r="BN158" s="486"/>
      <c r="BO158" s="486"/>
      <c r="BP158" s="486"/>
      <c r="BQ158" s="486"/>
      <c r="BR158" s="486"/>
      <c r="BS158" s="486"/>
      <c r="BT158" s="486"/>
      <c r="BU158" s="486"/>
      <c r="BV158" s="486"/>
      <c r="BW158" s="486"/>
      <c r="BX158" s="486"/>
      <c r="BY158" s="487"/>
      <c r="BZ158" s="402" t="s">
        <v>218</v>
      </c>
      <c r="CA158" s="403"/>
      <c r="CB158" s="489"/>
      <c r="CC158" s="489"/>
      <c r="CD158" s="489"/>
      <c r="CE158" s="489"/>
      <c r="CF158" s="489"/>
      <c r="CG158" s="489"/>
      <c r="CH158" s="489"/>
      <c r="CI158" s="489"/>
      <c r="CJ158" s="489"/>
      <c r="CK158" s="489"/>
      <c r="CL158" s="404" t="s">
        <v>219</v>
      </c>
      <c r="CM158" s="405"/>
      <c r="CN158" s="485" t="s">
        <v>308</v>
      </c>
      <c r="CO158" s="486"/>
      <c r="CP158" s="486"/>
      <c r="CQ158" s="486"/>
      <c r="CR158" s="486"/>
      <c r="CS158" s="486"/>
      <c r="CT158" s="486"/>
      <c r="CU158" s="486"/>
      <c r="CV158" s="486"/>
      <c r="CW158" s="486"/>
      <c r="CX158" s="486"/>
      <c r="CY158" s="486"/>
      <c r="CZ158" s="486"/>
      <c r="DA158" s="491"/>
    </row>
    <row r="159" spans="1:105" ht="11.25" customHeight="1">
      <c r="A159" s="104"/>
      <c r="B159" s="325" t="s">
        <v>581</v>
      </c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5"/>
      <c r="AA159" s="325"/>
      <c r="AB159" s="325"/>
      <c r="AC159" s="325"/>
      <c r="AD159" s="325"/>
      <c r="AE159" s="325"/>
      <c r="AF159" s="325"/>
      <c r="AG159" s="325"/>
      <c r="AH159" s="325"/>
      <c r="AI159" s="325"/>
      <c r="AJ159" s="325"/>
      <c r="AK159" s="325"/>
      <c r="AL159" s="325"/>
      <c r="AM159" s="325"/>
      <c r="AN159" s="325"/>
      <c r="AO159" s="325"/>
      <c r="AP159" s="727"/>
      <c r="AQ159" s="72"/>
      <c r="AR159" s="72"/>
      <c r="AS159" s="72"/>
      <c r="AT159" s="72"/>
      <c r="AU159" s="72"/>
      <c r="AV159" s="72"/>
      <c r="AW159" s="108"/>
      <c r="AX159" s="276"/>
      <c r="AY159" s="277"/>
      <c r="AZ159" s="277"/>
      <c r="BA159" s="277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502"/>
      <c r="BL159" s="276"/>
      <c r="BM159" s="277"/>
      <c r="BN159" s="277"/>
      <c r="BO159" s="277"/>
      <c r="BP159" s="277"/>
      <c r="BQ159" s="277"/>
      <c r="BR159" s="277"/>
      <c r="BS159" s="277"/>
      <c r="BT159" s="277"/>
      <c r="BU159" s="277"/>
      <c r="BV159" s="277"/>
      <c r="BW159" s="277"/>
      <c r="BX159" s="277"/>
      <c r="BY159" s="502"/>
      <c r="BZ159" s="388"/>
      <c r="CA159" s="389"/>
      <c r="CB159" s="274"/>
      <c r="CC159" s="274"/>
      <c r="CD159" s="274"/>
      <c r="CE159" s="274"/>
      <c r="CF159" s="274"/>
      <c r="CG159" s="274"/>
      <c r="CH159" s="274"/>
      <c r="CI159" s="274"/>
      <c r="CJ159" s="274"/>
      <c r="CK159" s="274"/>
      <c r="CL159" s="390"/>
      <c r="CM159" s="391"/>
      <c r="CN159" s="276"/>
      <c r="CO159" s="277"/>
      <c r="CP159" s="277"/>
      <c r="CQ159" s="277"/>
      <c r="CR159" s="277"/>
      <c r="CS159" s="277"/>
      <c r="CT159" s="277"/>
      <c r="CU159" s="277"/>
      <c r="CV159" s="277"/>
      <c r="CW159" s="277"/>
      <c r="CX159" s="277"/>
      <c r="CY159" s="277"/>
      <c r="CZ159" s="277"/>
      <c r="DA159" s="278"/>
    </row>
    <row r="160" spans="1:105" s="195" customFormat="1" ht="11.25" customHeight="1">
      <c r="A160" s="237"/>
      <c r="B160" s="249" t="s">
        <v>177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728"/>
      <c r="AQ160" s="729"/>
      <c r="AR160" s="729"/>
      <c r="AS160" s="729"/>
      <c r="AT160" s="729"/>
      <c r="AU160" s="729"/>
      <c r="AV160" s="729"/>
      <c r="AW160" s="730"/>
      <c r="AX160" s="234" t="s">
        <v>308</v>
      </c>
      <c r="AY160" s="235"/>
      <c r="AZ160" s="235"/>
      <c r="BA160" s="235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321"/>
      <c r="BL160" s="234" t="s">
        <v>308</v>
      </c>
      <c r="BM160" s="235"/>
      <c r="BN160" s="235"/>
      <c r="BO160" s="235"/>
      <c r="BP160" s="235"/>
      <c r="BQ160" s="235"/>
      <c r="BR160" s="235"/>
      <c r="BS160" s="235"/>
      <c r="BT160" s="235"/>
      <c r="BU160" s="235"/>
      <c r="BV160" s="235"/>
      <c r="BW160" s="235"/>
      <c r="BX160" s="235"/>
      <c r="BY160" s="321"/>
      <c r="BZ160" s="706"/>
      <c r="CA160" s="707" t="s">
        <v>218</v>
      </c>
      <c r="CB160" s="274"/>
      <c r="CC160" s="274"/>
      <c r="CD160" s="274"/>
      <c r="CE160" s="274"/>
      <c r="CF160" s="274"/>
      <c r="CG160" s="274"/>
      <c r="CH160" s="274"/>
      <c r="CI160" s="274"/>
      <c r="CJ160" s="274"/>
      <c r="CK160" s="274"/>
      <c r="CL160" s="390" t="s">
        <v>219</v>
      </c>
      <c r="CM160" s="391"/>
      <c r="CN160" s="234" t="s">
        <v>308</v>
      </c>
      <c r="CO160" s="235"/>
      <c r="CP160" s="235"/>
      <c r="CQ160" s="235"/>
      <c r="CR160" s="235"/>
      <c r="CS160" s="235"/>
      <c r="CT160" s="235"/>
      <c r="CU160" s="235"/>
      <c r="CV160" s="235"/>
      <c r="CW160" s="235"/>
      <c r="CX160" s="235"/>
      <c r="CY160" s="235"/>
      <c r="CZ160" s="235"/>
      <c r="DA160" s="236"/>
    </row>
    <row r="161" spans="1:105" s="195" customFormat="1" ht="11.25" customHeight="1">
      <c r="A161" s="237"/>
      <c r="B161" s="731"/>
      <c r="C161" s="731"/>
      <c r="D161" s="731"/>
      <c r="E161" s="731"/>
      <c r="F161" s="731"/>
      <c r="G161" s="731"/>
      <c r="H161" s="731"/>
      <c r="I161" s="731"/>
      <c r="J161" s="731"/>
      <c r="K161" s="731"/>
      <c r="L161" s="731"/>
      <c r="M161" s="731"/>
      <c r="N161" s="731"/>
      <c r="O161" s="731"/>
      <c r="P161" s="731"/>
      <c r="Q161" s="731"/>
      <c r="R161" s="731"/>
      <c r="S161" s="731"/>
      <c r="T161" s="731"/>
      <c r="U161" s="731"/>
      <c r="V161" s="731"/>
      <c r="W161" s="731"/>
      <c r="X161" s="731"/>
      <c r="Y161" s="731"/>
      <c r="Z161" s="731"/>
      <c r="AA161" s="731"/>
      <c r="AB161" s="731"/>
      <c r="AC161" s="731"/>
      <c r="AD161" s="731"/>
      <c r="AE161" s="731"/>
      <c r="AF161" s="731"/>
      <c r="AG161" s="731"/>
      <c r="AH161" s="731"/>
      <c r="AI161" s="731"/>
      <c r="AJ161" s="731"/>
      <c r="AK161" s="731"/>
      <c r="AL161" s="731"/>
      <c r="AM161" s="731"/>
      <c r="AN161" s="731"/>
      <c r="AO161" s="731"/>
      <c r="AP161" s="728"/>
      <c r="AQ161" s="729"/>
      <c r="AR161" s="729"/>
      <c r="AS161" s="729"/>
      <c r="AT161" s="729"/>
      <c r="AU161" s="729"/>
      <c r="AV161" s="729"/>
      <c r="AW161" s="730"/>
      <c r="AX161" s="234" t="s">
        <v>308</v>
      </c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321"/>
      <c r="BL161" s="234" t="s">
        <v>308</v>
      </c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5"/>
      <c r="BY161" s="321"/>
      <c r="BZ161" s="706"/>
      <c r="CA161" s="707" t="s">
        <v>218</v>
      </c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390" t="s">
        <v>219</v>
      </c>
      <c r="CM161" s="391"/>
      <c r="CN161" s="234" t="s">
        <v>308</v>
      </c>
      <c r="CO161" s="235"/>
      <c r="CP161" s="235"/>
      <c r="CQ161" s="235"/>
      <c r="CR161" s="235"/>
      <c r="CS161" s="235"/>
      <c r="CT161" s="235"/>
      <c r="CU161" s="235"/>
      <c r="CV161" s="235"/>
      <c r="CW161" s="235"/>
      <c r="CX161" s="235"/>
      <c r="CY161" s="235"/>
      <c r="CZ161" s="235"/>
      <c r="DA161" s="236"/>
    </row>
    <row r="162" spans="1:105" s="195" customFormat="1" ht="11.25" customHeight="1" thickBot="1">
      <c r="A162" s="237"/>
      <c r="B162" s="731"/>
      <c r="C162" s="731"/>
      <c r="D162" s="731"/>
      <c r="E162" s="731"/>
      <c r="F162" s="731"/>
      <c r="G162" s="731"/>
      <c r="H162" s="731"/>
      <c r="I162" s="731"/>
      <c r="J162" s="731"/>
      <c r="K162" s="731"/>
      <c r="L162" s="731"/>
      <c r="M162" s="731"/>
      <c r="N162" s="731"/>
      <c r="O162" s="731"/>
      <c r="P162" s="731"/>
      <c r="Q162" s="731"/>
      <c r="R162" s="731"/>
      <c r="S162" s="731"/>
      <c r="T162" s="731"/>
      <c r="U162" s="731"/>
      <c r="V162" s="731"/>
      <c r="W162" s="731"/>
      <c r="X162" s="731"/>
      <c r="Y162" s="731"/>
      <c r="Z162" s="731"/>
      <c r="AA162" s="731"/>
      <c r="AB162" s="731"/>
      <c r="AC162" s="731"/>
      <c r="AD162" s="731"/>
      <c r="AE162" s="731"/>
      <c r="AF162" s="731"/>
      <c r="AG162" s="731"/>
      <c r="AH162" s="731"/>
      <c r="AI162" s="731"/>
      <c r="AJ162" s="731"/>
      <c r="AK162" s="731"/>
      <c r="AL162" s="731"/>
      <c r="AM162" s="731"/>
      <c r="AN162" s="731"/>
      <c r="AO162" s="731"/>
      <c r="AP162" s="732"/>
      <c r="AQ162" s="733"/>
      <c r="AR162" s="733"/>
      <c r="AS162" s="733"/>
      <c r="AT162" s="733"/>
      <c r="AU162" s="733"/>
      <c r="AV162" s="733"/>
      <c r="AW162" s="734"/>
      <c r="AX162" s="545" t="s">
        <v>308</v>
      </c>
      <c r="AY162" s="546"/>
      <c r="AZ162" s="546"/>
      <c r="BA162" s="546"/>
      <c r="BB162" s="546"/>
      <c r="BC162" s="546"/>
      <c r="BD162" s="546"/>
      <c r="BE162" s="546"/>
      <c r="BF162" s="546"/>
      <c r="BG162" s="546"/>
      <c r="BH162" s="546"/>
      <c r="BI162" s="546"/>
      <c r="BJ162" s="546"/>
      <c r="BK162" s="547"/>
      <c r="BL162" s="545" t="s">
        <v>308</v>
      </c>
      <c r="BM162" s="546"/>
      <c r="BN162" s="546"/>
      <c r="BO162" s="546"/>
      <c r="BP162" s="546"/>
      <c r="BQ162" s="546"/>
      <c r="BR162" s="546"/>
      <c r="BS162" s="546"/>
      <c r="BT162" s="546"/>
      <c r="BU162" s="546"/>
      <c r="BV162" s="546"/>
      <c r="BW162" s="546"/>
      <c r="BX162" s="546"/>
      <c r="BY162" s="547"/>
      <c r="BZ162" s="735"/>
      <c r="CA162" s="736" t="s">
        <v>218</v>
      </c>
      <c r="CB162" s="602"/>
      <c r="CC162" s="602"/>
      <c r="CD162" s="602"/>
      <c r="CE162" s="602"/>
      <c r="CF162" s="602"/>
      <c r="CG162" s="602"/>
      <c r="CH162" s="602"/>
      <c r="CI162" s="602"/>
      <c r="CJ162" s="602"/>
      <c r="CK162" s="602"/>
      <c r="CL162" s="417" t="s">
        <v>219</v>
      </c>
      <c r="CM162" s="418"/>
      <c r="CN162" s="545" t="s">
        <v>308</v>
      </c>
      <c r="CO162" s="546"/>
      <c r="CP162" s="546"/>
      <c r="CQ162" s="546"/>
      <c r="CR162" s="546"/>
      <c r="CS162" s="546"/>
      <c r="CT162" s="546"/>
      <c r="CU162" s="546"/>
      <c r="CV162" s="546"/>
      <c r="CW162" s="546"/>
      <c r="CX162" s="546"/>
      <c r="CY162" s="546"/>
      <c r="CZ162" s="546"/>
      <c r="DA162" s="548"/>
    </row>
    <row r="163" spans="1:105" s="192" customFormat="1" ht="36" customHeight="1">
      <c r="A163" s="476"/>
      <c r="B163" s="477"/>
      <c r="C163" s="477"/>
      <c r="D163" s="477"/>
      <c r="E163" s="477"/>
      <c r="F163" s="477"/>
      <c r="G163" s="477"/>
      <c r="H163" s="477"/>
      <c r="I163" s="477"/>
      <c r="J163" s="477"/>
      <c r="K163" s="477"/>
      <c r="L163" s="477"/>
      <c r="M163" s="477"/>
      <c r="N163" s="477"/>
      <c r="O163" s="477"/>
      <c r="P163" s="477"/>
      <c r="Q163" s="477"/>
      <c r="R163" s="477"/>
      <c r="S163" s="477"/>
      <c r="T163" s="477"/>
      <c r="U163" s="477"/>
      <c r="V163" s="477"/>
      <c r="W163" s="477"/>
      <c r="X163" s="477"/>
      <c r="Y163" s="477"/>
      <c r="Z163" s="477"/>
      <c r="AA163" s="477"/>
      <c r="AB163" s="477"/>
      <c r="AC163" s="477"/>
      <c r="AD163" s="477"/>
      <c r="AE163" s="477"/>
      <c r="AF163" s="477"/>
      <c r="AG163" s="737"/>
      <c r="AH163" s="737"/>
      <c r="AI163" s="737"/>
      <c r="AJ163" s="737"/>
      <c r="AK163" s="737"/>
      <c r="AL163" s="737"/>
      <c r="AM163" s="737"/>
      <c r="AN163" s="737"/>
      <c r="AO163" s="737"/>
      <c r="AP163" s="737"/>
      <c r="AQ163" s="737"/>
      <c r="AR163" s="737"/>
      <c r="AS163" s="737"/>
      <c r="AT163" s="737"/>
      <c r="AU163" s="737"/>
      <c r="AV163" s="737"/>
      <c r="AW163" s="737"/>
      <c r="AX163" s="737"/>
      <c r="AY163" s="737"/>
      <c r="AZ163" s="737"/>
      <c r="BA163" s="737"/>
      <c r="BB163" s="737"/>
      <c r="BC163" s="737"/>
      <c r="BD163" s="737"/>
      <c r="BE163" s="737"/>
      <c r="BF163" s="737"/>
      <c r="BG163" s="737"/>
      <c r="BH163" s="737"/>
      <c r="BI163" s="737"/>
      <c r="BJ163" s="737"/>
      <c r="BK163" s="738"/>
      <c r="BL163" s="479" t="s">
        <v>305</v>
      </c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1"/>
      <c r="BZ163" s="739" t="s">
        <v>582</v>
      </c>
      <c r="CA163" s="740"/>
      <c r="CB163" s="740"/>
      <c r="CC163" s="740"/>
      <c r="CD163" s="740"/>
      <c r="CE163" s="740"/>
      <c r="CF163" s="740"/>
      <c r="CG163" s="740"/>
      <c r="CH163" s="740"/>
      <c r="CI163" s="740"/>
      <c r="CJ163" s="740"/>
      <c r="CK163" s="740"/>
      <c r="CL163" s="740"/>
      <c r="CM163" s="741"/>
      <c r="CN163" s="482" t="s">
        <v>156</v>
      </c>
      <c r="CO163" s="483"/>
      <c r="CP163" s="483"/>
      <c r="CQ163" s="483"/>
      <c r="CR163" s="483"/>
      <c r="CS163" s="483"/>
      <c r="CT163" s="483"/>
      <c r="CU163" s="483"/>
      <c r="CV163" s="483"/>
      <c r="CW163" s="483"/>
      <c r="CX163" s="483"/>
      <c r="CY163" s="483"/>
      <c r="CZ163" s="483"/>
      <c r="DA163" s="484"/>
    </row>
    <row r="164" spans="1:105" s="167" customFormat="1" ht="12" customHeight="1" thickBot="1">
      <c r="A164" s="637"/>
      <c r="B164" s="742" t="s">
        <v>549</v>
      </c>
      <c r="C164" s="742"/>
      <c r="D164" s="742"/>
      <c r="E164" s="742"/>
      <c r="F164" s="742"/>
      <c r="G164" s="742"/>
      <c r="H164" s="742"/>
      <c r="I164" s="742"/>
      <c r="J164" s="742"/>
      <c r="K164" s="742"/>
      <c r="L164" s="742"/>
      <c r="M164" s="742"/>
      <c r="N164" s="742"/>
      <c r="O164" s="742"/>
      <c r="P164" s="742"/>
      <c r="Q164" s="742"/>
      <c r="R164" s="742"/>
      <c r="S164" s="742"/>
      <c r="T164" s="742"/>
      <c r="U164" s="742"/>
      <c r="V164" s="742"/>
      <c r="W164" s="742"/>
      <c r="X164" s="742"/>
      <c r="Y164" s="742"/>
      <c r="Z164" s="742"/>
      <c r="AA164" s="742"/>
      <c r="AB164" s="742"/>
      <c r="AC164" s="742"/>
      <c r="AD164" s="742"/>
      <c r="AE164" s="742"/>
      <c r="AF164" s="742"/>
      <c r="AG164" s="742"/>
      <c r="AH164" s="742"/>
      <c r="AI164" s="742"/>
      <c r="AJ164" s="742"/>
      <c r="AK164" s="742"/>
      <c r="AL164" s="742"/>
      <c r="AM164" s="742"/>
      <c r="AN164" s="742"/>
      <c r="AO164" s="742"/>
      <c r="AP164" s="742"/>
      <c r="AQ164" s="742"/>
      <c r="AR164" s="742"/>
      <c r="AS164" s="742"/>
      <c r="AT164" s="742"/>
      <c r="AU164" s="742"/>
      <c r="AV164" s="742"/>
      <c r="AW164" s="742"/>
      <c r="AX164" s="742"/>
      <c r="AY164" s="742"/>
      <c r="AZ164" s="742"/>
      <c r="BA164" s="742"/>
      <c r="BB164" s="742"/>
      <c r="BC164" s="742"/>
      <c r="BD164" s="742"/>
      <c r="BE164" s="742"/>
      <c r="BF164" s="742"/>
      <c r="BG164" s="742"/>
      <c r="BH164" s="742"/>
      <c r="BI164" s="742"/>
      <c r="BJ164" s="742"/>
      <c r="BK164" s="743"/>
      <c r="BL164" s="476">
        <v>2</v>
      </c>
      <c r="BM164" s="477"/>
      <c r="BN164" s="477"/>
      <c r="BO164" s="477"/>
      <c r="BP164" s="477"/>
      <c r="BQ164" s="477"/>
      <c r="BR164" s="477"/>
      <c r="BS164" s="477"/>
      <c r="BT164" s="477"/>
      <c r="BU164" s="477"/>
      <c r="BV164" s="477"/>
      <c r="BW164" s="477"/>
      <c r="BX164" s="477"/>
      <c r="BY164" s="478"/>
      <c r="BZ164" s="436">
        <v>3</v>
      </c>
      <c r="CA164" s="437"/>
      <c r="CB164" s="437"/>
      <c r="CC164" s="437"/>
      <c r="CD164" s="437"/>
      <c r="CE164" s="437"/>
      <c r="CF164" s="437"/>
      <c r="CG164" s="437"/>
      <c r="CH164" s="437"/>
      <c r="CI164" s="437"/>
      <c r="CJ164" s="437"/>
      <c r="CK164" s="437"/>
      <c r="CL164" s="437"/>
      <c r="CM164" s="438"/>
      <c r="CN164" s="476">
        <v>4</v>
      </c>
      <c r="CO164" s="477"/>
      <c r="CP164" s="477"/>
      <c r="CQ164" s="477"/>
      <c r="CR164" s="477"/>
      <c r="CS164" s="477"/>
      <c r="CT164" s="477"/>
      <c r="CU164" s="477"/>
      <c r="CV164" s="477"/>
      <c r="CW164" s="477"/>
      <c r="CX164" s="477"/>
      <c r="CY164" s="477"/>
      <c r="CZ164" s="477"/>
      <c r="DA164" s="478"/>
    </row>
    <row r="165" spans="1:105" ht="11.25" customHeight="1">
      <c r="A165" s="492"/>
      <c r="B165" s="744" t="s">
        <v>583</v>
      </c>
      <c r="C165" s="744"/>
      <c r="D165" s="744"/>
      <c r="E165" s="744"/>
      <c r="F165" s="744"/>
      <c r="G165" s="744"/>
      <c r="H165" s="744"/>
      <c r="I165" s="744"/>
      <c r="J165" s="744"/>
      <c r="K165" s="744"/>
      <c r="L165" s="744"/>
      <c r="M165" s="744"/>
      <c r="N165" s="744"/>
      <c r="O165" s="744"/>
      <c r="P165" s="744"/>
      <c r="Q165" s="744"/>
      <c r="R165" s="744"/>
      <c r="S165" s="744"/>
      <c r="T165" s="744"/>
      <c r="U165" s="744"/>
      <c r="V165" s="744"/>
      <c r="W165" s="744"/>
      <c r="X165" s="744"/>
      <c r="Y165" s="744"/>
      <c r="Z165" s="744"/>
      <c r="AA165" s="744"/>
      <c r="AB165" s="744"/>
      <c r="AC165" s="744"/>
      <c r="AD165" s="744"/>
      <c r="AE165" s="744"/>
      <c r="AF165" s="744"/>
      <c r="AG165" s="744"/>
      <c r="AH165" s="744"/>
      <c r="AI165" s="744"/>
      <c r="AJ165" s="744"/>
      <c r="AK165" s="744"/>
      <c r="AL165" s="744"/>
      <c r="AM165" s="744"/>
      <c r="AN165" s="744"/>
      <c r="AO165" s="744"/>
      <c r="AP165" s="744"/>
      <c r="AQ165" s="744"/>
      <c r="AR165" s="744"/>
      <c r="AS165" s="744"/>
      <c r="AT165" s="744"/>
      <c r="AU165" s="744"/>
      <c r="AV165" s="744"/>
      <c r="AW165" s="744"/>
      <c r="AX165" s="744"/>
      <c r="AY165" s="744"/>
      <c r="AZ165" s="744"/>
      <c r="BA165" s="744"/>
      <c r="BB165" s="744"/>
      <c r="BC165" s="744"/>
      <c r="BD165" s="744"/>
      <c r="BE165" s="744"/>
      <c r="BF165" s="744"/>
      <c r="BG165" s="744"/>
      <c r="BH165" s="744"/>
      <c r="BI165" s="744"/>
      <c r="BJ165" s="744"/>
      <c r="BK165" s="744"/>
      <c r="BL165" s="659">
        <v>420</v>
      </c>
      <c r="BM165" s="660"/>
      <c r="BN165" s="660"/>
      <c r="BO165" s="660"/>
      <c r="BP165" s="660"/>
      <c r="BQ165" s="660"/>
      <c r="BR165" s="660"/>
      <c r="BS165" s="660"/>
      <c r="BT165" s="660"/>
      <c r="BU165" s="660"/>
      <c r="BV165" s="660"/>
      <c r="BW165" s="660"/>
      <c r="BX165" s="660"/>
      <c r="BY165" s="661"/>
      <c r="BZ165" s="485" t="s">
        <v>308</v>
      </c>
      <c r="CA165" s="486"/>
      <c r="CB165" s="486"/>
      <c r="CC165" s="486"/>
      <c r="CD165" s="486"/>
      <c r="CE165" s="486"/>
      <c r="CF165" s="486"/>
      <c r="CG165" s="486"/>
      <c r="CH165" s="486"/>
      <c r="CI165" s="486"/>
      <c r="CJ165" s="486"/>
      <c r="CK165" s="486"/>
      <c r="CL165" s="486"/>
      <c r="CM165" s="487"/>
      <c r="CN165" s="485" t="s">
        <v>308</v>
      </c>
      <c r="CO165" s="486"/>
      <c r="CP165" s="486"/>
      <c r="CQ165" s="486"/>
      <c r="CR165" s="486"/>
      <c r="CS165" s="486"/>
      <c r="CT165" s="486"/>
      <c r="CU165" s="486"/>
      <c r="CV165" s="486"/>
      <c r="CW165" s="486"/>
      <c r="CX165" s="486"/>
      <c r="CY165" s="486"/>
      <c r="CZ165" s="486"/>
      <c r="DA165" s="491"/>
    </row>
    <row r="166" spans="1:105" ht="11.25" customHeight="1">
      <c r="A166" s="492"/>
      <c r="B166" s="744" t="s">
        <v>584</v>
      </c>
      <c r="C166" s="744"/>
      <c r="D166" s="744"/>
      <c r="E166" s="744"/>
      <c r="F166" s="744"/>
      <c r="G166" s="744"/>
      <c r="H166" s="744"/>
      <c r="I166" s="744"/>
      <c r="J166" s="744"/>
      <c r="K166" s="744"/>
      <c r="L166" s="744"/>
      <c r="M166" s="744"/>
      <c r="N166" s="744"/>
      <c r="O166" s="744"/>
      <c r="P166" s="744"/>
      <c r="Q166" s="744"/>
      <c r="R166" s="744"/>
      <c r="S166" s="744"/>
      <c r="T166" s="744"/>
      <c r="U166" s="744"/>
      <c r="V166" s="744"/>
      <c r="W166" s="744"/>
      <c r="X166" s="744"/>
      <c r="Y166" s="744"/>
      <c r="Z166" s="744"/>
      <c r="AA166" s="744"/>
      <c r="AB166" s="744"/>
      <c r="AC166" s="744"/>
      <c r="AD166" s="744"/>
      <c r="AE166" s="744"/>
      <c r="AF166" s="744"/>
      <c r="AG166" s="744"/>
      <c r="AH166" s="744"/>
      <c r="AI166" s="744"/>
      <c r="AJ166" s="744"/>
      <c r="AK166" s="744"/>
      <c r="AL166" s="744"/>
      <c r="AM166" s="744"/>
      <c r="AN166" s="744"/>
      <c r="AO166" s="744"/>
      <c r="AP166" s="744"/>
      <c r="AQ166" s="744"/>
      <c r="AR166" s="744"/>
      <c r="AS166" s="744"/>
      <c r="AT166" s="744"/>
      <c r="AU166" s="744"/>
      <c r="AV166" s="744"/>
      <c r="AW166" s="744"/>
      <c r="AX166" s="744"/>
      <c r="AY166" s="744"/>
      <c r="AZ166" s="744"/>
      <c r="BA166" s="744"/>
      <c r="BB166" s="744"/>
      <c r="BC166" s="744"/>
      <c r="BD166" s="744"/>
      <c r="BE166" s="744"/>
      <c r="BF166" s="744"/>
      <c r="BG166" s="744"/>
      <c r="BH166" s="744"/>
      <c r="BI166" s="744"/>
      <c r="BJ166" s="744"/>
      <c r="BK166" s="745"/>
      <c r="BL166" s="662"/>
      <c r="BM166" s="663"/>
      <c r="BN166" s="663"/>
      <c r="BO166" s="663"/>
      <c r="BP166" s="663"/>
      <c r="BQ166" s="663"/>
      <c r="BR166" s="663"/>
      <c r="BS166" s="663"/>
      <c r="BT166" s="663"/>
      <c r="BU166" s="663"/>
      <c r="BV166" s="663"/>
      <c r="BW166" s="663"/>
      <c r="BX166" s="663"/>
      <c r="BY166" s="664"/>
      <c r="BZ166" s="495"/>
      <c r="CA166" s="496"/>
      <c r="CB166" s="496"/>
      <c r="CC166" s="496"/>
      <c r="CD166" s="496"/>
      <c r="CE166" s="496"/>
      <c r="CF166" s="496"/>
      <c r="CG166" s="496"/>
      <c r="CH166" s="496"/>
      <c r="CI166" s="496"/>
      <c r="CJ166" s="496"/>
      <c r="CK166" s="496"/>
      <c r="CL166" s="496"/>
      <c r="CM166" s="497"/>
      <c r="CN166" s="495"/>
      <c r="CO166" s="496"/>
      <c r="CP166" s="496"/>
      <c r="CQ166" s="496"/>
      <c r="CR166" s="496"/>
      <c r="CS166" s="496"/>
      <c r="CT166" s="496"/>
      <c r="CU166" s="496"/>
      <c r="CV166" s="496"/>
      <c r="CW166" s="496"/>
      <c r="CX166" s="496"/>
      <c r="CY166" s="496"/>
      <c r="CZ166" s="496"/>
      <c r="DA166" s="501"/>
    </row>
    <row r="167" spans="1:105" ht="11.25" customHeight="1">
      <c r="A167" s="492"/>
      <c r="B167" s="746" t="s">
        <v>585</v>
      </c>
      <c r="C167" s="746"/>
      <c r="D167" s="746"/>
      <c r="E167" s="746"/>
      <c r="F167" s="746"/>
      <c r="G167" s="746"/>
      <c r="H167" s="746"/>
      <c r="I167" s="746"/>
      <c r="J167" s="746"/>
      <c r="K167" s="746"/>
      <c r="L167" s="746"/>
      <c r="M167" s="746"/>
      <c r="N167" s="746"/>
      <c r="O167" s="746"/>
      <c r="P167" s="746"/>
      <c r="Q167" s="746"/>
      <c r="R167" s="746"/>
      <c r="S167" s="746"/>
      <c r="T167" s="746"/>
      <c r="U167" s="746"/>
      <c r="V167" s="746"/>
      <c r="W167" s="746"/>
      <c r="X167" s="746"/>
      <c r="Y167" s="746"/>
      <c r="Z167" s="746"/>
      <c r="AA167" s="746"/>
      <c r="AB167" s="746"/>
      <c r="AC167" s="746"/>
      <c r="AD167" s="746"/>
      <c r="AE167" s="746"/>
      <c r="AF167" s="746"/>
      <c r="AG167" s="746"/>
      <c r="AH167" s="746"/>
      <c r="AI167" s="746"/>
      <c r="AJ167" s="746"/>
      <c r="AK167" s="746"/>
      <c r="AL167" s="746"/>
      <c r="AM167" s="746"/>
      <c r="AN167" s="746"/>
      <c r="AO167" s="746"/>
      <c r="AP167" s="746"/>
      <c r="AQ167" s="746"/>
      <c r="AR167" s="746"/>
      <c r="AS167" s="746"/>
      <c r="AT167" s="746"/>
      <c r="AU167" s="746"/>
      <c r="AV167" s="746"/>
      <c r="AW167" s="746"/>
      <c r="AX167" s="746"/>
      <c r="AY167" s="746"/>
      <c r="AZ167" s="746"/>
      <c r="BA167" s="746"/>
      <c r="BB167" s="746"/>
      <c r="BC167" s="746"/>
      <c r="BD167" s="746"/>
      <c r="BE167" s="746"/>
      <c r="BF167" s="746"/>
      <c r="BG167" s="746"/>
      <c r="BH167" s="746"/>
      <c r="BI167" s="746"/>
      <c r="BJ167" s="746"/>
      <c r="BK167" s="747"/>
      <c r="BL167" s="590"/>
      <c r="BM167" s="591"/>
      <c r="BN167" s="591"/>
      <c r="BO167" s="591"/>
      <c r="BP167" s="591"/>
      <c r="BQ167" s="591"/>
      <c r="BR167" s="591"/>
      <c r="BS167" s="591"/>
      <c r="BT167" s="591"/>
      <c r="BU167" s="591"/>
      <c r="BV167" s="591"/>
      <c r="BW167" s="591"/>
      <c r="BX167" s="591"/>
      <c r="BY167" s="592"/>
      <c r="BZ167" s="276"/>
      <c r="CA167" s="277"/>
      <c r="CB167" s="277"/>
      <c r="CC167" s="277"/>
      <c r="CD167" s="277"/>
      <c r="CE167" s="277"/>
      <c r="CF167" s="277"/>
      <c r="CG167" s="277"/>
      <c r="CH167" s="277"/>
      <c r="CI167" s="277"/>
      <c r="CJ167" s="277"/>
      <c r="CK167" s="277"/>
      <c r="CL167" s="277"/>
      <c r="CM167" s="502"/>
      <c r="CN167" s="276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8"/>
    </row>
    <row r="168" spans="1:105" ht="11.25" customHeight="1">
      <c r="A168" s="114"/>
      <c r="B168" s="748" t="s">
        <v>586</v>
      </c>
      <c r="C168" s="748"/>
      <c r="D168" s="748"/>
      <c r="E168" s="748"/>
      <c r="F168" s="748"/>
      <c r="G168" s="748"/>
      <c r="H168" s="748"/>
      <c r="I168" s="748"/>
      <c r="J168" s="748"/>
      <c r="K168" s="748"/>
      <c r="L168" s="748"/>
      <c r="M168" s="748"/>
      <c r="N168" s="748"/>
      <c r="O168" s="748"/>
      <c r="P168" s="748"/>
      <c r="Q168" s="748"/>
      <c r="R168" s="748"/>
      <c r="S168" s="748"/>
      <c r="T168" s="748"/>
      <c r="U168" s="748"/>
      <c r="V168" s="748"/>
      <c r="W168" s="748"/>
      <c r="X168" s="748"/>
      <c r="Y168" s="748"/>
      <c r="Z168" s="748"/>
      <c r="AA168" s="748"/>
      <c r="AB168" s="748"/>
      <c r="AC168" s="748"/>
      <c r="AD168" s="748"/>
      <c r="AE168" s="748"/>
      <c r="AF168" s="748"/>
      <c r="AG168" s="748"/>
      <c r="AH168" s="748"/>
      <c r="AI168" s="748"/>
      <c r="AJ168" s="748"/>
      <c r="AK168" s="748"/>
      <c r="AL168" s="748"/>
      <c r="AM168" s="748"/>
      <c r="AN168" s="748"/>
      <c r="AO168" s="748"/>
      <c r="AP168" s="748"/>
      <c r="AQ168" s="748"/>
      <c r="AR168" s="748"/>
      <c r="AS168" s="748"/>
      <c r="AT168" s="748"/>
      <c r="AU168" s="748"/>
      <c r="AV168" s="748"/>
      <c r="AW168" s="748"/>
      <c r="AX168" s="748"/>
      <c r="AY168" s="748"/>
      <c r="AZ168" s="748"/>
      <c r="BA168" s="748"/>
      <c r="BB168" s="748"/>
      <c r="BC168" s="748"/>
      <c r="BD168" s="748"/>
      <c r="BE168" s="748"/>
      <c r="BF168" s="748"/>
      <c r="BG168" s="748"/>
      <c r="BH168" s="748"/>
      <c r="BI168" s="748"/>
      <c r="BJ168" s="748"/>
      <c r="BK168" s="749"/>
      <c r="BL168" s="662">
        <v>430</v>
      </c>
      <c r="BM168" s="663"/>
      <c r="BN168" s="663"/>
      <c r="BO168" s="663"/>
      <c r="BP168" s="663"/>
      <c r="BQ168" s="663"/>
      <c r="BR168" s="663"/>
      <c r="BS168" s="663"/>
      <c r="BT168" s="663"/>
      <c r="BU168" s="663"/>
      <c r="BV168" s="663"/>
      <c r="BW168" s="663"/>
      <c r="BX168" s="663"/>
      <c r="BY168" s="664"/>
      <c r="BZ168" s="495" t="s">
        <v>308</v>
      </c>
      <c r="CA168" s="496"/>
      <c r="CB168" s="496"/>
      <c r="CC168" s="496"/>
      <c r="CD168" s="496"/>
      <c r="CE168" s="496"/>
      <c r="CF168" s="496"/>
      <c r="CG168" s="496"/>
      <c r="CH168" s="496"/>
      <c r="CI168" s="496"/>
      <c r="CJ168" s="496"/>
      <c r="CK168" s="496"/>
      <c r="CL168" s="496"/>
      <c r="CM168" s="497"/>
      <c r="CN168" s="495" t="s">
        <v>308</v>
      </c>
      <c r="CO168" s="496"/>
      <c r="CP168" s="496"/>
      <c r="CQ168" s="496"/>
      <c r="CR168" s="496"/>
      <c r="CS168" s="496"/>
      <c r="CT168" s="496"/>
      <c r="CU168" s="496"/>
      <c r="CV168" s="496"/>
      <c r="CW168" s="496"/>
      <c r="CX168" s="496"/>
      <c r="CY168" s="496"/>
      <c r="CZ168" s="496"/>
      <c r="DA168" s="501"/>
    </row>
    <row r="169" spans="1:105" ht="12.75" customHeight="1" thickBot="1">
      <c r="A169" s="104"/>
      <c r="B169" s="750" t="s">
        <v>587</v>
      </c>
      <c r="C169" s="750"/>
      <c r="D169" s="750"/>
      <c r="E169" s="750"/>
      <c r="F169" s="750"/>
      <c r="G169" s="750"/>
      <c r="H169" s="750"/>
      <c r="I169" s="750"/>
      <c r="J169" s="750"/>
      <c r="K169" s="750"/>
      <c r="L169" s="750"/>
      <c r="M169" s="750"/>
      <c r="N169" s="750"/>
      <c r="O169" s="750"/>
      <c r="P169" s="750"/>
      <c r="Q169" s="750"/>
      <c r="R169" s="750"/>
      <c r="S169" s="750"/>
      <c r="T169" s="750"/>
      <c r="U169" s="750"/>
      <c r="V169" s="750"/>
      <c r="W169" s="750"/>
      <c r="X169" s="750"/>
      <c r="Y169" s="750"/>
      <c r="Z169" s="750"/>
      <c r="AA169" s="750"/>
      <c r="AB169" s="750"/>
      <c r="AC169" s="750"/>
      <c r="AD169" s="750"/>
      <c r="AE169" s="750"/>
      <c r="AF169" s="750"/>
      <c r="AG169" s="750"/>
      <c r="AH169" s="750"/>
      <c r="AI169" s="750"/>
      <c r="AJ169" s="750"/>
      <c r="AK169" s="750"/>
      <c r="AL169" s="750"/>
      <c r="AM169" s="750"/>
      <c r="AN169" s="750"/>
      <c r="AO169" s="750"/>
      <c r="AP169" s="750"/>
      <c r="AQ169" s="750"/>
      <c r="AR169" s="750"/>
      <c r="AS169" s="750"/>
      <c r="AT169" s="750"/>
      <c r="AU169" s="750"/>
      <c r="AV169" s="750"/>
      <c r="AW169" s="750"/>
      <c r="AX169" s="750"/>
      <c r="AY169" s="750"/>
      <c r="AZ169" s="750"/>
      <c r="BA169" s="750"/>
      <c r="BB169" s="750"/>
      <c r="BC169" s="750"/>
      <c r="BD169" s="750"/>
      <c r="BE169" s="750"/>
      <c r="BF169" s="750"/>
      <c r="BG169" s="750"/>
      <c r="BH169" s="750"/>
      <c r="BI169" s="750"/>
      <c r="BJ169" s="750"/>
      <c r="BK169" s="751"/>
      <c r="BL169" s="665"/>
      <c r="BM169" s="666"/>
      <c r="BN169" s="666"/>
      <c r="BO169" s="666"/>
      <c r="BP169" s="666"/>
      <c r="BQ169" s="666"/>
      <c r="BR169" s="666"/>
      <c r="BS169" s="666"/>
      <c r="BT169" s="666"/>
      <c r="BU169" s="666"/>
      <c r="BV169" s="666"/>
      <c r="BW169" s="666"/>
      <c r="BX169" s="666"/>
      <c r="BY169" s="667"/>
      <c r="BZ169" s="668"/>
      <c r="CA169" s="669"/>
      <c r="CB169" s="669"/>
      <c r="CC169" s="669"/>
      <c r="CD169" s="669"/>
      <c r="CE169" s="669"/>
      <c r="CF169" s="669"/>
      <c r="CG169" s="669"/>
      <c r="CH169" s="669"/>
      <c r="CI169" s="669"/>
      <c r="CJ169" s="669"/>
      <c r="CK169" s="669"/>
      <c r="CL169" s="669"/>
      <c r="CM169" s="670"/>
      <c r="CN169" s="668"/>
      <c r="CO169" s="669"/>
      <c r="CP169" s="669"/>
      <c r="CQ169" s="669"/>
      <c r="CR169" s="669"/>
      <c r="CS169" s="669"/>
      <c r="CT169" s="669"/>
      <c r="CU169" s="669"/>
      <c r="CV169" s="669"/>
      <c r="CW169" s="669"/>
      <c r="CX169" s="669"/>
      <c r="CY169" s="669"/>
      <c r="CZ169" s="669"/>
      <c r="DA169" s="671"/>
    </row>
    <row r="170" spans="1:105" s="442" customFormat="1" ht="16.5" customHeight="1">
      <c r="A170" s="556" t="s">
        <v>588</v>
      </c>
      <c r="B170" s="556"/>
      <c r="C170" s="556"/>
      <c r="D170" s="556"/>
      <c r="E170" s="556"/>
      <c r="F170" s="556"/>
      <c r="G170" s="556"/>
      <c r="H170" s="556"/>
      <c r="I170" s="556"/>
      <c r="J170" s="556"/>
      <c r="K170" s="556"/>
      <c r="L170" s="556"/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6"/>
      <c r="X170" s="556"/>
      <c r="Y170" s="556"/>
      <c r="Z170" s="556"/>
      <c r="AA170" s="556"/>
      <c r="AB170" s="556"/>
      <c r="AC170" s="556"/>
      <c r="AD170" s="556"/>
      <c r="AE170" s="556"/>
      <c r="AF170" s="556"/>
      <c r="AG170" s="556"/>
      <c r="AH170" s="556"/>
      <c r="AI170" s="556"/>
      <c r="AJ170" s="556"/>
      <c r="AK170" s="556"/>
      <c r="AL170" s="556"/>
      <c r="AM170" s="556"/>
      <c r="AN170" s="556"/>
      <c r="AO170" s="556"/>
      <c r="AP170" s="556"/>
      <c r="AQ170" s="556"/>
      <c r="AR170" s="556"/>
      <c r="AS170" s="556"/>
      <c r="AT170" s="556"/>
      <c r="AU170" s="556"/>
      <c r="AV170" s="556"/>
      <c r="AW170" s="556"/>
      <c r="AX170" s="556"/>
      <c r="AY170" s="556"/>
      <c r="AZ170" s="556"/>
      <c r="BA170" s="556"/>
      <c r="BB170" s="556"/>
      <c r="BC170" s="556"/>
      <c r="BD170" s="556"/>
      <c r="BE170" s="556"/>
      <c r="BF170" s="556"/>
      <c r="BG170" s="556"/>
      <c r="BH170" s="556"/>
      <c r="BI170" s="556"/>
      <c r="BJ170" s="556"/>
      <c r="BK170" s="556"/>
      <c r="BL170" s="556"/>
      <c r="BM170" s="556"/>
      <c r="BN170" s="556"/>
      <c r="BO170" s="556"/>
      <c r="BP170" s="556"/>
      <c r="BQ170" s="556"/>
      <c r="BR170" s="556"/>
      <c r="BS170" s="556"/>
      <c r="BT170" s="556"/>
      <c r="BU170" s="556"/>
      <c r="BV170" s="556"/>
      <c r="BW170" s="556"/>
      <c r="BX170" s="556"/>
      <c r="BY170" s="556"/>
      <c r="BZ170" s="556"/>
      <c r="CA170" s="556"/>
      <c r="CB170" s="556"/>
      <c r="CC170" s="556"/>
      <c r="CD170" s="556"/>
      <c r="CE170" s="556"/>
      <c r="CF170" s="556"/>
      <c r="CG170" s="556"/>
      <c r="CH170" s="556"/>
      <c r="CI170" s="556"/>
      <c r="CJ170" s="556"/>
      <c r="CK170" s="556"/>
      <c r="CL170" s="556"/>
      <c r="CM170" s="556"/>
      <c r="CN170" s="556"/>
      <c r="CO170" s="556"/>
      <c r="CP170" s="556"/>
      <c r="CQ170" s="556"/>
      <c r="CR170" s="556"/>
      <c r="CS170" s="556"/>
      <c r="CT170" s="556"/>
      <c r="CU170" s="556"/>
      <c r="CV170" s="556"/>
      <c r="CW170" s="556"/>
      <c r="CX170" s="556"/>
      <c r="CY170" s="556"/>
      <c r="CZ170" s="556"/>
      <c r="DA170" s="556"/>
    </row>
    <row r="171" spans="1:105" s="442" customFormat="1" ht="3" customHeight="1">
      <c r="A171" s="752"/>
      <c r="B171" s="752"/>
      <c r="C171" s="752"/>
      <c r="D171" s="752"/>
      <c r="E171" s="752"/>
      <c r="F171" s="752"/>
      <c r="G171" s="752"/>
      <c r="H171" s="752"/>
      <c r="I171" s="752"/>
      <c r="J171" s="752"/>
      <c r="K171" s="752"/>
      <c r="L171" s="752"/>
      <c r="M171" s="752"/>
      <c r="N171" s="752"/>
      <c r="O171" s="752"/>
      <c r="P171" s="752"/>
      <c r="Q171" s="752"/>
      <c r="R171" s="752"/>
      <c r="S171" s="752"/>
      <c r="T171" s="752"/>
      <c r="U171" s="752"/>
      <c r="V171" s="752"/>
      <c r="W171" s="752"/>
      <c r="X171" s="752"/>
      <c r="Y171" s="752"/>
      <c r="Z171" s="752"/>
      <c r="AA171" s="752"/>
      <c r="AB171" s="752"/>
      <c r="AC171" s="752"/>
      <c r="AD171" s="752"/>
      <c r="AE171" s="752"/>
      <c r="AF171" s="752"/>
      <c r="AG171" s="752"/>
      <c r="AH171" s="752"/>
      <c r="AI171" s="752"/>
      <c r="AJ171" s="752"/>
      <c r="AK171" s="752"/>
      <c r="AL171" s="752"/>
      <c r="AM171" s="752"/>
      <c r="AN171" s="752"/>
      <c r="AO171" s="752"/>
      <c r="AP171" s="752"/>
      <c r="AQ171" s="752"/>
      <c r="AR171" s="752"/>
      <c r="AS171" s="752"/>
      <c r="AT171" s="752"/>
      <c r="AU171" s="752"/>
      <c r="AV171" s="752"/>
      <c r="AW171" s="752"/>
      <c r="AX171" s="752"/>
      <c r="AY171" s="752"/>
      <c r="AZ171" s="752"/>
      <c r="BA171" s="752"/>
      <c r="BB171" s="752"/>
      <c r="BC171" s="752"/>
      <c r="BD171" s="752"/>
      <c r="BE171" s="752"/>
      <c r="BF171" s="752"/>
      <c r="BG171" s="752"/>
      <c r="BH171" s="752"/>
      <c r="BI171" s="752"/>
      <c r="BJ171" s="752"/>
      <c r="BK171" s="752"/>
      <c r="BL171" s="752"/>
      <c r="BM171" s="752"/>
      <c r="BN171" s="752"/>
      <c r="BO171" s="752"/>
      <c r="BP171" s="752"/>
      <c r="BQ171" s="752"/>
      <c r="BR171" s="752"/>
      <c r="BS171" s="752"/>
      <c r="BT171" s="752"/>
      <c r="BU171" s="752"/>
      <c r="BV171" s="752"/>
      <c r="BW171" s="752"/>
      <c r="BX171" s="752"/>
      <c r="BY171" s="752"/>
      <c r="BZ171" s="752"/>
      <c r="CA171" s="752"/>
      <c r="CB171" s="752"/>
      <c r="CC171" s="752"/>
      <c r="CD171" s="752"/>
      <c r="CE171" s="752"/>
      <c r="CF171" s="752"/>
      <c r="CG171" s="752"/>
      <c r="CH171" s="752"/>
      <c r="CI171" s="752"/>
      <c r="CJ171" s="752"/>
      <c r="CK171" s="752"/>
      <c r="CL171" s="752"/>
      <c r="CM171" s="752"/>
      <c r="CN171" s="752"/>
      <c r="CO171" s="752"/>
      <c r="CP171" s="752"/>
      <c r="CQ171" s="752"/>
      <c r="CR171" s="752"/>
      <c r="CS171" s="752"/>
      <c r="CT171" s="752"/>
      <c r="CU171" s="752"/>
      <c r="CV171" s="752"/>
      <c r="CW171" s="752"/>
      <c r="CX171" s="752"/>
      <c r="CY171" s="752"/>
      <c r="CZ171" s="752"/>
      <c r="DA171" s="752"/>
    </row>
    <row r="172" spans="1:105" s="192" customFormat="1" ht="12">
      <c r="A172" s="470" t="s">
        <v>301</v>
      </c>
      <c r="B172" s="471"/>
      <c r="C172" s="471"/>
      <c r="D172" s="471"/>
      <c r="E172" s="471"/>
      <c r="F172" s="471"/>
      <c r="G172" s="471"/>
      <c r="H172" s="471"/>
      <c r="I172" s="471"/>
      <c r="J172" s="471"/>
      <c r="K172" s="471"/>
      <c r="L172" s="471"/>
      <c r="M172" s="471"/>
      <c r="N172" s="471"/>
      <c r="O172" s="471"/>
      <c r="P172" s="471"/>
      <c r="Q172" s="471"/>
      <c r="R172" s="471"/>
      <c r="S172" s="471"/>
      <c r="T172" s="471"/>
      <c r="U172" s="471"/>
      <c r="V172" s="471"/>
      <c r="W172" s="471"/>
      <c r="X172" s="471"/>
      <c r="Y172" s="471"/>
      <c r="Z172" s="471"/>
      <c r="AA172" s="471"/>
      <c r="AB172" s="471"/>
      <c r="AC172" s="471"/>
      <c r="AD172" s="471"/>
      <c r="AE172" s="471"/>
      <c r="AF172" s="471"/>
      <c r="AG172" s="471"/>
      <c r="AH172" s="471"/>
      <c r="AI172" s="471"/>
      <c r="AJ172" s="471"/>
      <c r="AK172" s="471"/>
      <c r="AL172" s="471"/>
      <c r="AM172" s="471"/>
      <c r="AN172" s="471"/>
      <c r="AO172" s="471"/>
      <c r="AP172" s="471"/>
      <c r="AQ172" s="471"/>
      <c r="AR172" s="471"/>
      <c r="AS172" s="471"/>
      <c r="AT172" s="471"/>
      <c r="AU172" s="471"/>
      <c r="AV172" s="471"/>
      <c r="AW172" s="472"/>
      <c r="AX172" s="470" t="s">
        <v>589</v>
      </c>
      <c r="AY172" s="471"/>
      <c r="AZ172" s="471"/>
      <c r="BA172" s="471"/>
      <c r="BB172" s="471"/>
      <c r="BC172" s="471"/>
      <c r="BD172" s="471"/>
      <c r="BE172" s="471"/>
      <c r="BF172" s="471"/>
      <c r="BG172" s="471"/>
      <c r="BH172" s="471"/>
      <c r="BI172" s="471"/>
      <c r="BJ172" s="471"/>
      <c r="BK172" s="471"/>
      <c r="BL172" s="471"/>
      <c r="BM172" s="471"/>
      <c r="BN172" s="471"/>
      <c r="BO172" s="471"/>
      <c r="BP172" s="471"/>
      <c r="BQ172" s="471"/>
      <c r="BR172" s="471"/>
      <c r="BS172" s="471"/>
      <c r="BT172" s="471"/>
      <c r="BU172" s="471"/>
      <c r="BV172" s="471"/>
      <c r="BW172" s="471"/>
      <c r="BX172" s="471"/>
      <c r="BY172" s="472"/>
      <c r="BZ172" s="470" t="s">
        <v>590</v>
      </c>
      <c r="CA172" s="471"/>
      <c r="CB172" s="471"/>
      <c r="CC172" s="471"/>
      <c r="CD172" s="471"/>
      <c r="CE172" s="471"/>
      <c r="CF172" s="471"/>
      <c r="CG172" s="471"/>
      <c r="CH172" s="471"/>
      <c r="CI172" s="471"/>
      <c r="CJ172" s="471"/>
      <c r="CK172" s="471"/>
      <c r="CL172" s="471"/>
      <c r="CM172" s="471"/>
      <c r="CN172" s="471"/>
      <c r="CO172" s="471"/>
      <c r="CP172" s="471"/>
      <c r="CQ172" s="471"/>
      <c r="CR172" s="471"/>
      <c r="CS172" s="471"/>
      <c r="CT172" s="471"/>
      <c r="CU172" s="471"/>
      <c r="CV172" s="471"/>
      <c r="CW172" s="471"/>
      <c r="CX172" s="471"/>
      <c r="CY172" s="471"/>
      <c r="CZ172" s="471"/>
      <c r="DA172" s="472"/>
    </row>
    <row r="173" spans="1:105" s="192" customFormat="1" ht="36" customHeight="1">
      <c r="A173" s="470" t="s">
        <v>304</v>
      </c>
      <c r="B173" s="471"/>
      <c r="C173" s="471"/>
      <c r="D173" s="471"/>
      <c r="E173" s="471"/>
      <c r="F173" s="471"/>
      <c r="G173" s="471"/>
      <c r="H173" s="471"/>
      <c r="I173" s="471"/>
      <c r="J173" s="471"/>
      <c r="K173" s="471"/>
      <c r="L173" s="471"/>
      <c r="M173" s="471"/>
      <c r="N173" s="471"/>
      <c r="O173" s="471"/>
      <c r="P173" s="471"/>
      <c r="Q173" s="471"/>
      <c r="R173" s="471"/>
      <c r="S173" s="471"/>
      <c r="T173" s="471"/>
      <c r="U173" s="471"/>
      <c r="V173" s="471"/>
      <c r="W173" s="471"/>
      <c r="X173" s="471"/>
      <c r="Y173" s="471"/>
      <c r="Z173" s="471"/>
      <c r="AA173" s="471"/>
      <c r="AB173" s="471"/>
      <c r="AC173" s="471"/>
      <c r="AD173" s="471"/>
      <c r="AE173" s="471"/>
      <c r="AF173" s="471"/>
      <c r="AG173" s="471"/>
      <c r="AH173" s="471"/>
      <c r="AI173" s="471"/>
      <c r="AJ173" s="471"/>
      <c r="AK173" s="471"/>
      <c r="AL173" s="471"/>
      <c r="AM173" s="471"/>
      <c r="AN173" s="471"/>
      <c r="AO173" s="472"/>
      <c r="AP173" s="479" t="s">
        <v>305</v>
      </c>
      <c r="AQ173" s="480"/>
      <c r="AR173" s="480"/>
      <c r="AS173" s="480"/>
      <c r="AT173" s="480"/>
      <c r="AU173" s="480"/>
      <c r="AV173" s="480"/>
      <c r="AW173" s="481"/>
      <c r="AX173" s="473" t="s">
        <v>591</v>
      </c>
      <c r="AY173" s="474"/>
      <c r="AZ173" s="474"/>
      <c r="BA173" s="474"/>
      <c r="BB173" s="474"/>
      <c r="BC173" s="474"/>
      <c r="BD173" s="474"/>
      <c r="BE173" s="474"/>
      <c r="BF173" s="474"/>
      <c r="BG173" s="474"/>
      <c r="BH173" s="474"/>
      <c r="BI173" s="474"/>
      <c r="BJ173" s="474"/>
      <c r="BK173" s="475"/>
      <c r="BL173" s="474" t="s">
        <v>592</v>
      </c>
      <c r="BM173" s="474"/>
      <c r="BN173" s="474"/>
      <c r="BO173" s="474"/>
      <c r="BP173" s="474"/>
      <c r="BQ173" s="474"/>
      <c r="BR173" s="474"/>
      <c r="BS173" s="474"/>
      <c r="BT173" s="474"/>
      <c r="BU173" s="474"/>
      <c r="BV173" s="474"/>
      <c r="BW173" s="474"/>
      <c r="BX173" s="474"/>
      <c r="BY173" s="475"/>
      <c r="BZ173" s="473" t="s">
        <v>591</v>
      </c>
      <c r="CA173" s="474"/>
      <c r="CB173" s="474"/>
      <c r="CC173" s="474"/>
      <c r="CD173" s="474"/>
      <c r="CE173" s="474"/>
      <c r="CF173" s="474"/>
      <c r="CG173" s="474"/>
      <c r="CH173" s="474"/>
      <c r="CI173" s="474"/>
      <c r="CJ173" s="474"/>
      <c r="CK173" s="474"/>
      <c r="CL173" s="474"/>
      <c r="CM173" s="475"/>
      <c r="CN173" s="474" t="s">
        <v>592</v>
      </c>
      <c r="CO173" s="474"/>
      <c r="CP173" s="474"/>
      <c r="CQ173" s="474"/>
      <c r="CR173" s="474"/>
      <c r="CS173" s="474"/>
      <c r="CT173" s="474"/>
      <c r="CU173" s="474"/>
      <c r="CV173" s="474"/>
      <c r="CW173" s="474"/>
      <c r="CX173" s="474"/>
      <c r="CY173" s="474"/>
      <c r="CZ173" s="474"/>
      <c r="DA173" s="475"/>
    </row>
    <row r="174" spans="1:105" s="167" customFormat="1" ht="12" customHeight="1" thickBot="1">
      <c r="A174" s="470">
        <v>1</v>
      </c>
      <c r="B174" s="471"/>
      <c r="C174" s="471"/>
      <c r="D174" s="471"/>
      <c r="E174" s="471"/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471"/>
      <c r="Q174" s="471"/>
      <c r="R174" s="471"/>
      <c r="S174" s="471"/>
      <c r="T174" s="471"/>
      <c r="U174" s="471"/>
      <c r="V174" s="471"/>
      <c r="W174" s="471"/>
      <c r="X174" s="471"/>
      <c r="Y174" s="471"/>
      <c r="Z174" s="471"/>
      <c r="AA174" s="471"/>
      <c r="AB174" s="471"/>
      <c r="AC174" s="471"/>
      <c r="AD174" s="471"/>
      <c r="AE174" s="471"/>
      <c r="AF174" s="471"/>
      <c r="AG174" s="471"/>
      <c r="AH174" s="471"/>
      <c r="AI174" s="471"/>
      <c r="AJ174" s="471"/>
      <c r="AK174" s="471"/>
      <c r="AL174" s="471"/>
      <c r="AM174" s="471"/>
      <c r="AN174" s="471"/>
      <c r="AO174" s="472"/>
      <c r="AP174" s="476">
        <v>2</v>
      </c>
      <c r="AQ174" s="477"/>
      <c r="AR174" s="477"/>
      <c r="AS174" s="477"/>
      <c r="AT174" s="477"/>
      <c r="AU174" s="477"/>
      <c r="AV174" s="477"/>
      <c r="AW174" s="478"/>
      <c r="AX174" s="436">
        <v>3</v>
      </c>
      <c r="AY174" s="437"/>
      <c r="AZ174" s="437"/>
      <c r="BA174" s="437"/>
      <c r="BB174" s="437"/>
      <c r="BC174" s="437"/>
      <c r="BD174" s="437"/>
      <c r="BE174" s="437"/>
      <c r="BF174" s="437"/>
      <c r="BG174" s="437"/>
      <c r="BH174" s="437"/>
      <c r="BI174" s="437"/>
      <c r="BJ174" s="437"/>
      <c r="BK174" s="438"/>
      <c r="BL174" s="476">
        <v>4</v>
      </c>
      <c r="BM174" s="477"/>
      <c r="BN174" s="477"/>
      <c r="BO174" s="477"/>
      <c r="BP174" s="477"/>
      <c r="BQ174" s="477"/>
      <c r="BR174" s="477"/>
      <c r="BS174" s="477"/>
      <c r="BT174" s="477"/>
      <c r="BU174" s="477"/>
      <c r="BV174" s="477"/>
      <c r="BW174" s="477"/>
      <c r="BX174" s="477"/>
      <c r="BY174" s="478"/>
      <c r="BZ174" s="476">
        <v>5</v>
      </c>
      <c r="CA174" s="477"/>
      <c r="CB174" s="477"/>
      <c r="CC174" s="477"/>
      <c r="CD174" s="477"/>
      <c r="CE174" s="477"/>
      <c r="CF174" s="477"/>
      <c r="CG174" s="477"/>
      <c r="CH174" s="477"/>
      <c r="CI174" s="477"/>
      <c r="CJ174" s="477"/>
      <c r="CK174" s="477"/>
      <c r="CL174" s="477"/>
      <c r="CM174" s="478"/>
      <c r="CN174" s="476">
        <v>6</v>
      </c>
      <c r="CO174" s="477"/>
      <c r="CP174" s="477"/>
      <c r="CQ174" s="477"/>
      <c r="CR174" s="477"/>
      <c r="CS174" s="477"/>
      <c r="CT174" s="477"/>
      <c r="CU174" s="477"/>
      <c r="CV174" s="477"/>
      <c r="CW174" s="477"/>
      <c r="CX174" s="477"/>
      <c r="CY174" s="477"/>
      <c r="CZ174" s="477"/>
      <c r="DA174" s="478"/>
    </row>
    <row r="175" spans="1:105" ht="12" customHeight="1">
      <c r="A175" s="114"/>
      <c r="B175" s="135" t="s">
        <v>593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720">
        <v>510</v>
      </c>
      <c r="AQ175" s="101"/>
      <c r="AR175" s="101"/>
      <c r="AS175" s="101"/>
      <c r="AT175" s="101"/>
      <c r="AU175" s="101"/>
      <c r="AV175" s="101"/>
      <c r="AW175" s="102"/>
      <c r="AX175" s="485" t="s">
        <v>308</v>
      </c>
      <c r="AY175" s="486"/>
      <c r="AZ175" s="486"/>
      <c r="BA175" s="486"/>
      <c r="BB175" s="486"/>
      <c r="BC175" s="486"/>
      <c r="BD175" s="486"/>
      <c r="BE175" s="486"/>
      <c r="BF175" s="486"/>
      <c r="BG175" s="486"/>
      <c r="BH175" s="486"/>
      <c r="BI175" s="486"/>
      <c r="BJ175" s="486"/>
      <c r="BK175" s="487"/>
      <c r="BL175" s="485" t="s">
        <v>308</v>
      </c>
      <c r="BM175" s="486"/>
      <c r="BN175" s="486"/>
      <c r="BO175" s="486"/>
      <c r="BP175" s="486"/>
      <c r="BQ175" s="486"/>
      <c r="BR175" s="486"/>
      <c r="BS175" s="486"/>
      <c r="BT175" s="486"/>
      <c r="BU175" s="486"/>
      <c r="BV175" s="486"/>
      <c r="BW175" s="486"/>
      <c r="BX175" s="486"/>
      <c r="BY175" s="487"/>
      <c r="BZ175" s="485" t="s">
        <v>308</v>
      </c>
      <c r="CA175" s="486"/>
      <c r="CB175" s="486"/>
      <c r="CC175" s="486"/>
      <c r="CD175" s="486"/>
      <c r="CE175" s="486"/>
      <c r="CF175" s="486"/>
      <c r="CG175" s="486"/>
      <c r="CH175" s="486"/>
      <c r="CI175" s="486"/>
      <c r="CJ175" s="486"/>
      <c r="CK175" s="486"/>
      <c r="CL175" s="486"/>
      <c r="CM175" s="487"/>
      <c r="CN175" s="485" t="s">
        <v>308</v>
      </c>
      <c r="CO175" s="486"/>
      <c r="CP175" s="486"/>
      <c r="CQ175" s="486"/>
      <c r="CR175" s="486"/>
      <c r="CS175" s="486"/>
      <c r="CT175" s="486"/>
      <c r="CU175" s="486"/>
      <c r="CV175" s="486"/>
      <c r="CW175" s="486"/>
      <c r="CX175" s="486"/>
      <c r="CY175" s="486"/>
      <c r="CZ175" s="486"/>
      <c r="DA175" s="491"/>
    </row>
    <row r="176" spans="1:105" ht="12" customHeight="1">
      <c r="A176" s="492"/>
      <c r="B176" s="493" t="s">
        <v>594</v>
      </c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3"/>
      <c r="U176" s="493"/>
      <c r="V176" s="493"/>
      <c r="W176" s="493"/>
      <c r="X176" s="493"/>
      <c r="Y176" s="493"/>
      <c r="Z176" s="493"/>
      <c r="AA176" s="493"/>
      <c r="AB176" s="493"/>
      <c r="AC176" s="493"/>
      <c r="AD176" s="493"/>
      <c r="AE176" s="493"/>
      <c r="AF176" s="493"/>
      <c r="AG176" s="493"/>
      <c r="AH176" s="493"/>
      <c r="AI176" s="493"/>
      <c r="AJ176" s="493"/>
      <c r="AK176" s="493"/>
      <c r="AL176" s="493"/>
      <c r="AM176" s="493"/>
      <c r="AN176" s="493"/>
      <c r="AO176" s="494"/>
      <c r="AP176" s="753"/>
      <c r="AQ176" s="359"/>
      <c r="AR176" s="359"/>
      <c r="AS176" s="359"/>
      <c r="AT176" s="359"/>
      <c r="AU176" s="359"/>
      <c r="AV176" s="359"/>
      <c r="AW176" s="360"/>
      <c r="AX176" s="495"/>
      <c r="AY176" s="496"/>
      <c r="AZ176" s="496"/>
      <c r="BA176" s="496"/>
      <c r="BB176" s="496"/>
      <c r="BC176" s="496"/>
      <c r="BD176" s="496"/>
      <c r="BE176" s="496"/>
      <c r="BF176" s="496"/>
      <c r="BG176" s="496"/>
      <c r="BH176" s="496"/>
      <c r="BI176" s="496"/>
      <c r="BJ176" s="496"/>
      <c r="BK176" s="497"/>
      <c r="BL176" s="495"/>
      <c r="BM176" s="496"/>
      <c r="BN176" s="496"/>
      <c r="BO176" s="496"/>
      <c r="BP176" s="496"/>
      <c r="BQ176" s="496"/>
      <c r="BR176" s="496"/>
      <c r="BS176" s="496"/>
      <c r="BT176" s="496"/>
      <c r="BU176" s="496"/>
      <c r="BV176" s="496"/>
      <c r="BW176" s="496"/>
      <c r="BX176" s="496"/>
      <c r="BY176" s="497"/>
      <c r="BZ176" s="495"/>
      <c r="CA176" s="496"/>
      <c r="CB176" s="496"/>
      <c r="CC176" s="496"/>
      <c r="CD176" s="496"/>
      <c r="CE176" s="496"/>
      <c r="CF176" s="496"/>
      <c r="CG176" s="496"/>
      <c r="CH176" s="496"/>
      <c r="CI176" s="496"/>
      <c r="CJ176" s="496"/>
      <c r="CK176" s="496"/>
      <c r="CL176" s="496"/>
      <c r="CM176" s="497"/>
      <c r="CN176" s="495"/>
      <c r="CO176" s="496"/>
      <c r="CP176" s="496"/>
      <c r="CQ176" s="496"/>
      <c r="CR176" s="496"/>
      <c r="CS176" s="496"/>
      <c r="CT176" s="496"/>
      <c r="CU176" s="496"/>
      <c r="CV176" s="496"/>
      <c r="CW176" s="496"/>
      <c r="CX176" s="496"/>
      <c r="CY176" s="496"/>
      <c r="CZ176" s="496"/>
      <c r="DA176" s="501"/>
    </row>
    <row r="177" spans="1:105" ht="11.25" customHeight="1">
      <c r="A177" s="114"/>
      <c r="B177" s="503" t="s">
        <v>595</v>
      </c>
      <c r="C177" s="503"/>
      <c r="D177" s="503"/>
      <c r="E177" s="503"/>
      <c r="F177" s="503"/>
      <c r="G177" s="503"/>
      <c r="H177" s="503"/>
      <c r="I177" s="503"/>
      <c r="J177" s="503"/>
      <c r="K177" s="503"/>
      <c r="L177" s="503"/>
      <c r="M177" s="503"/>
      <c r="N177" s="503"/>
      <c r="O177" s="503"/>
      <c r="P177" s="503"/>
      <c r="Q177" s="503"/>
      <c r="R177" s="503"/>
      <c r="S177" s="503"/>
      <c r="T177" s="503"/>
      <c r="U177" s="503"/>
      <c r="V177" s="503"/>
      <c r="W177" s="503"/>
      <c r="X177" s="503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3"/>
      <c r="AJ177" s="503"/>
      <c r="AK177" s="503"/>
      <c r="AL177" s="503"/>
      <c r="AM177" s="503"/>
      <c r="AN177" s="503"/>
      <c r="AO177" s="503"/>
      <c r="AP177" s="754">
        <v>511</v>
      </c>
      <c r="AQ177" s="62"/>
      <c r="AR177" s="62"/>
      <c r="AS177" s="62"/>
      <c r="AT177" s="62"/>
      <c r="AU177" s="62"/>
      <c r="AV177" s="62"/>
      <c r="AW177" s="63"/>
      <c r="AX177" s="269" t="s">
        <v>308</v>
      </c>
      <c r="AY177" s="270"/>
      <c r="AZ177" s="270"/>
      <c r="BA177" s="270"/>
      <c r="BB177" s="270"/>
      <c r="BC177" s="270"/>
      <c r="BD177" s="270"/>
      <c r="BE177" s="270"/>
      <c r="BF177" s="270"/>
      <c r="BG177" s="270"/>
      <c r="BH177" s="270"/>
      <c r="BI177" s="270"/>
      <c r="BJ177" s="270"/>
      <c r="BK177" s="504"/>
      <c r="BL177" s="269" t="s">
        <v>308</v>
      </c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504"/>
      <c r="BZ177" s="269" t="s">
        <v>308</v>
      </c>
      <c r="CA177" s="270"/>
      <c r="CB177" s="270"/>
      <c r="CC177" s="270"/>
      <c r="CD177" s="270"/>
      <c r="CE177" s="270"/>
      <c r="CF177" s="270"/>
      <c r="CG177" s="270"/>
      <c r="CH177" s="270"/>
      <c r="CI177" s="270"/>
      <c r="CJ177" s="270"/>
      <c r="CK177" s="270"/>
      <c r="CL177" s="270"/>
      <c r="CM177" s="504"/>
      <c r="CN177" s="269" t="s">
        <v>308</v>
      </c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1"/>
    </row>
    <row r="178" spans="1:105" ht="11.25" customHeight="1">
      <c r="A178" s="492"/>
      <c r="B178" s="505" t="s">
        <v>596</v>
      </c>
      <c r="C178" s="505"/>
      <c r="D178" s="505"/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6"/>
      <c r="AP178" s="753"/>
      <c r="AQ178" s="359"/>
      <c r="AR178" s="359"/>
      <c r="AS178" s="359"/>
      <c r="AT178" s="359"/>
      <c r="AU178" s="359"/>
      <c r="AV178" s="359"/>
      <c r="AW178" s="360"/>
      <c r="AX178" s="495"/>
      <c r="AY178" s="496"/>
      <c r="AZ178" s="496"/>
      <c r="BA178" s="496"/>
      <c r="BB178" s="496"/>
      <c r="BC178" s="496"/>
      <c r="BD178" s="496"/>
      <c r="BE178" s="496"/>
      <c r="BF178" s="496"/>
      <c r="BG178" s="496"/>
      <c r="BH178" s="496"/>
      <c r="BI178" s="496"/>
      <c r="BJ178" s="496"/>
      <c r="BK178" s="497"/>
      <c r="BL178" s="495"/>
      <c r="BM178" s="496"/>
      <c r="BN178" s="496"/>
      <c r="BO178" s="496"/>
      <c r="BP178" s="496"/>
      <c r="BQ178" s="496"/>
      <c r="BR178" s="496"/>
      <c r="BS178" s="496"/>
      <c r="BT178" s="496"/>
      <c r="BU178" s="496"/>
      <c r="BV178" s="496"/>
      <c r="BW178" s="496"/>
      <c r="BX178" s="496"/>
      <c r="BY178" s="497"/>
      <c r="BZ178" s="495"/>
      <c r="CA178" s="496"/>
      <c r="CB178" s="496"/>
      <c r="CC178" s="496"/>
      <c r="CD178" s="496"/>
      <c r="CE178" s="496"/>
      <c r="CF178" s="496"/>
      <c r="CG178" s="496"/>
      <c r="CH178" s="496"/>
      <c r="CI178" s="496"/>
      <c r="CJ178" s="496"/>
      <c r="CK178" s="496"/>
      <c r="CL178" s="496"/>
      <c r="CM178" s="497"/>
      <c r="CN178" s="495"/>
      <c r="CO178" s="496"/>
      <c r="CP178" s="496"/>
      <c r="CQ178" s="496"/>
      <c r="CR178" s="496"/>
      <c r="CS178" s="496"/>
      <c r="CT178" s="496"/>
      <c r="CU178" s="496"/>
      <c r="CV178" s="496"/>
      <c r="CW178" s="496"/>
      <c r="CX178" s="496"/>
      <c r="CY178" s="496"/>
      <c r="CZ178" s="496"/>
      <c r="DA178" s="501"/>
    </row>
    <row r="179" spans="1:105" ht="11.25" customHeight="1">
      <c r="A179" s="104"/>
      <c r="B179" s="507" t="s">
        <v>597</v>
      </c>
      <c r="C179" s="507"/>
      <c r="D179" s="507"/>
      <c r="E179" s="507"/>
      <c r="F179" s="507"/>
      <c r="G179" s="507"/>
      <c r="H179" s="507"/>
      <c r="I179" s="507"/>
      <c r="J179" s="507"/>
      <c r="K179" s="507"/>
      <c r="L179" s="507"/>
      <c r="M179" s="507"/>
      <c r="N179" s="507"/>
      <c r="O179" s="507"/>
      <c r="P179" s="507"/>
      <c r="Q179" s="507"/>
      <c r="R179" s="507"/>
      <c r="S179" s="507"/>
      <c r="T179" s="507"/>
      <c r="U179" s="507"/>
      <c r="V179" s="507"/>
      <c r="W179" s="507"/>
      <c r="X179" s="507"/>
      <c r="Y179" s="507"/>
      <c r="Z179" s="507"/>
      <c r="AA179" s="507"/>
      <c r="AB179" s="507"/>
      <c r="AC179" s="507"/>
      <c r="AD179" s="507"/>
      <c r="AE179" s="507"/>
      <c r="AF179" s="507"/>
      <c r="AG179" s="507"/>
      <c r="AH179" s="507"/>
      <c r="AI179" s="507"/>
      <c r="AJ179" s="507"/>
      <c r="AK179" s="507"/>
      <c r="AL179" s="507"/>
      <c r="AM179" s="507"/>
      <c r="AN179" s="507"/>
      <c r="AO179" s="507"/>
      <c r="AP179" s="727"/>
      <c r="AQ179" s="72"/>
      <c r="AR179" s="72"/>
      <c r="AS179" s="72"/>
      <c r="AT179" s="72"/>
      <c r="AU179" s="72"/>
      <c r="AV179" s="72"/>
      <c r="AW179" s="108"/>
      <c r="AX179" s="276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502"/>
      <c r="BL179" s="276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502"/>
      <c r="BZ179" s="276"/>
      <c r="CA179" s="277"/>
      <c r="CB179" s="277"/>
      <c r="CC179" s="277"/>
      <c r="CD179" s="277"/>
      <c r="CE179" s="277"/>
      <c r="CF179" s="277"/>
      <c r="CG179" s="277"/>
      <c r="CH179" s="277"/>
      <c r="CI179" s="277"/>
      <c r="CJ179" s="277"/>
      <c r="CK179" s="277"/>
      <c r="CL179" s="277"/>
      <c r="CM179" s="502"/>
      <c r="CN179" s="276"/>
      <c r="CO179" s="277"/>
      <c r="CP179" s="277"/>
      <c r="CQ179" s="277"/>
      <c r="CR179" s="277"/>
      <c r="CS179" s="277"/>
      <c r="CT179" s="277"/>
      <c r="CU179" s="277"/>
      <c r="CV179" s="277"/>
      <c r="CW179" s="277"/>
      <c r="CX179" s="277"/>
      <c r="CY179" s="277"/>
      <c r="CZ179" s="277"/>
      <c r="DA179" s="278"/>
    </row>
    <row r="180" spans="1:105" ht="11.25" customHeight="1">
      <c r="A180" s="114"/>
      <c r="B180" s="135" t="s">
        <v>598</v>
      </c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577"/>
      <c r="AP180" s="754">
        <v>515</v>
      </c>
      <c r="AQ180" s="62"/>
      <c r="AR180" s="62"/>
      <c r="AS180" s="62"/>
      <c r="AT180" s="62"/>
      <c r="AU180" s="62"/>
      <c r="AV180" s="62"/>
      <c r="AW180" s="63"/>
      <c r="AX180" s="269" t="s">
        <v>308</v>
      </c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504"/>
      <c r="BL180" s="269" t="s">
        <v>308</v>
      </c>
      <c r="BM180" s="270"/>
      <c r="BN180" s="270"/>
      <c r="BO180" s="270"/>
      <c r="BP180" s="270"/>
      <c r="BQ180" s="270"/>
      <c r="BR180" s="270"/>
      <c r="BS180" s="270"/>
      <c r="BT180" s="270"/>
      <c r="BU180" s="270"/>
      <c r="BV180" s="270"/>
      <c r="BW180" s="270"/>
      <c r="BX180" s="270"/>
      <c r="BY180" s="504"/>
      <c r="BZ180" s="269" t="s">
        <v>308</v>
      </c>
      <c r="CA180" s="270"/>
      <c r="CB180" s="270"/>
      <c r="CC180" s="270"/>
      <c r="CD180" s="270"/>
      <c r="CE180" s="270"/>
      <c r="CF180" s="270"/>
      <c r="CG180" s="270"/>
      <c r="CH180" s="270"/>
      <c r="CI180" s="270"/>
      <c r="CJ180" s="270"/>
      <c r="CK180" s="270"/>
      <c r="CL180" s="270"/>
      <c r="CM180" s="504"/>
      <c r="CN180" s="269" t="s">
        <v>308</v>
      </c>
      <c r="CO180" s="270"/>
      <c r="CP180" s="270"/>
      <c r="CQ180" s="270"/>
      <c r="CR180" s="270"/>
      <c r="CS180" s="270"/>
      <c r="CT180" s="270"/>
      <c r="CU180" s="270"/>
      <c r="CV180" s="270"/>
      <c r="CW180" s="270"/>
      <c r="CX180" s="270"/>
      <c r="CY180" s="270"/>
      <c r="CZ180" s="270"/>
      <c r="DA180" s="271"/>
    </row>
    <row r="181" spans="1:105" ht="11.25" customHeight="1">
      <c r="A181" s="104"/>
      <c r="B181" s="105" t="s">
        <v>599</v>
      </c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421"/>
      <c r="AP181" s="727"/>
      <c r="AQ181" s="72"/>
      <c r="AR181" s="72"/>
      <c r="AS181" s="72"/>
      <c r="AT181" s="72"/>
      <c r="AU181" s="72"/>
      <c r="AV181" s="72"/>
      <c r="AW181" s="108"/>
      <c r="AX181" s="276"/>
      <c r="AY181" s="277"/>
      <c r="AZ181" s="277"/>
      <c r="BA181" s="277"/>
      <c r="BB181" s="277"/>
      <c r="BC181" s="277"/>
      <c r="BD181" s="277"/>
      <c r="BE181" s="277"/>
      <c r="BF181" s="277"/>
      <c r="BG181" s="277"/>
      <c r="BH181" s="277"/>
      <c r="BI181" s="277"/>
      <c r="BJ181" s="277"/>
      <c r="BK181" s="502"/>
      <c r="BL181" s="276"/>
      <c r="BM181" s="277"/>
      <c r="BN181" s="277"/>
      <c r="BO181" s="277"/>
      <c r="BP181" s="277"/>
      <c r="BQ181" s="277"/>
      <c r="BR181" s="277"/>
      <c r="BS181" s="277"/>
      <c r="BT181" s="277"/>
      <c r="BU181" s="277"/>
      <c r="BV181" s="277"/>
      <c r="BW181" s="277"/>
      <c r="BX181" s="277"/>
      <c r="BY181" s="502"/>
      <c r="BZ181" s="276"/>
      <c r="CA181" s="277"/>
      <c r="CB181" s="277"/>
      <c r="CC181" s="277"/>
      <c r="CD181" s="277"/>
      <c r="CE181" s="277"/>
      <c r="CF181" s="277"/>
      <c r="CG181" s="277"/>
      <c r="CH181" s="277"/>
      <c r="CI181" s="277"/>
      <c r="CJ181" s="277"/>
      <c r="CK181" s="277"/>
      <c r="CL181" s="277"/>
      <c r="CM181" s="502"/>
      <c r="CN181" s="276"/>
      <c r="CO181" s="277"/>
      <c r="CP181" s="277"/>
      <c r="CQ181" s="277"/>
      <c r="CR181" s="277"/>
      <c r="CS181" s="277"/>
      <c r="CT181" s="277"/>
      <c r="CU181" s="277"/>
      <c r="CV181" s="277"/>
      <c r="CW181" s="277"/>
      <c r="CX181" s="277"/>
      <c r="CY181" s="277"/>
      <c r="CZ181" s="277"/>
      <c r="DA181" s="278"/>
    </row>
    <row r="182" spans="1:105" ht="11.25" customHeight="1">
      <c r="A182" s="114"/>
      <c r="B182" s="135" t="s">
        <v>600</v>
      </c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754">
        <v>520</v>
      </c>
      <c r="AQ182" s="62"/>
      <c r="AR182" s="62"/>
      <c r="AS182" s="62"/>
      <c r="AT182" s="62"/>
      <c r="AU182" s="62"/>
      <c r="AV182" s="62"/>
      <c r="AW182" s="63"/>
      <c r="AX182" s="269" t="s">
        <v>308</v>
      </c>
      <c r="AY182" s="270"/>
      <c r="AZ182" s="270"/>
      <c r="BA182" s="270"/>
      <c r="BB182" s="270"/>
      <c r="BC182" s="270"/>
      <c r="BD182" s="270"/>
      <c r="BE182" s="270"/>
      <c r="BF182" s="270"/>
      <c r="BG182" s="270"/>
      <c r="BH182" s="270"/>
      <c r="BI182" s="270"/>
      <c r="BJ182" s="270"/>
      <c r="BK182" s="504"/>
      <c r="BL182" s="269" t="s">
        <v>308</v>
      </c>
      <c r="BM182" s="270"/>
      <c r="BN182" s="270"/>
      <c r="BO182" s="270"/>
      <c r="BP182" s="270"/>
      <c r="BQ182" s="270"/>
      <c r="BR182" s="270"/>
      <c r="BS182" s="270"/>
      <c r="BT182" s="270"/>
      <c r="BU182" s="270"/>
      <c r="BV182" s="270"/>
      <c r="BW182" s="270"/>
      <c r="BX182" s="270"/>
      <c r="BY182" s="504"/>
      <c r="BZ182" s="269" t="s">
        <v>308</v>
      </c>
      <c r="CA182" s="270"/>
      <c r="CB182" s="270"/>
      <c r="CC182" s="270"/>
      <c r="CD182" s="270"/>
      <c r="CE182" s="270"/>
      <c r="CF182" s="270"/>
      <c r="CG182" s="270"/>
      <c r="CH182" s="270"/>
      <c r="CI182" s="270"/>
      <c r="CJ182" s="270"/>
      <c r="CK182" s="270"/>
      <c r="CL182" s="270"/>
      <c r="CM182" s="504"/>
      <c r="CN182" s="269" t="s">
        <v>308</v>
      </c>
      <c r="CO182" s="270"/>
      <c r="CP182" s="270"/>
      <c r="CQ182" s="270"/>
      <c r="CR182" s="270"/>
      <c r="CS182" s="270"/>
      <c r="CT182" s="270"/>
      <c r="CU182" s="270"/>
      <c r="CV182" s="270"/>
      <c r="CW182" s="270"/>
      <c r="CX182" s="270"/>
      <c r="CY182" s="270"/>
      <c r="CZ182" s="270"/>
      <c r="DA182" s="271"/>
    </row>
    <row r="183" spans="1:105" ht="11.25" customHeight="1">
      <c r="A183" s="492"/>
      <c r="B183" s="105" t="s">
        <v>601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421"/>
      <c r="AP183" s="727"/>
      <c r="AQ183" s="72"/>
      <c r="AR183" s="72"/>
      <c r="AS183" s="72"/>
      <c r="AT183" s="72"/>
      <c r="AU183" s="72"/>
      <c r="AV183" s="72"/>
      <c r="AW183" s="108"/>
      <c r="AX183" s="276"/>
      <c r="AY183" s="277"/>
      <c r="AZ183" s="277"/>
      <c r="BA183" s="277"/>
      <c r="BB183" s="277"/>
      <c r="BC183" s="277"/>
      <c r="BD183" s="277"/>
      <c r="BE183" s="277"/>
      <c r="BF183" s="277"/>
      <c r="BG183" s="277"/>
      <c r="BH183" s="277"/>
      <c r="BI183" s="277"/>
      <c r="BJ183" s="277"/>
      <c r="BK183" s="502"/>
      <c r="BL183" s="276"/>
      <c r="BM183" s="277"/>
      <c r="BN183" s="277"/>
      <c r="BO183" s="277"/>
      <c r="BP183" s="277"/>
      <c r="BQ183" s="277"/>
      <c r="BR183" s="277"/>
      <c r="BS183" s="277"/>
      <c r="BT183" s="277"/>
      <c r="BU183" s="277"/>
      <c r="BV183" s="277"/>
      <c r="BW183" s="277"/>
      <c r="BX183" s="277"/>
      <c r="BY183" s="502"/>
      <c r="BZ183" s="276"/>
      <c r="CA183" s="277"/>
      <c r="CB183" s="277"/>
      <c r="CC183" s="277"/>
      <c r="CD183" s="277"/>
      <c r="CE183" s="277"/>
      <c r="CF183" s="277"/>
      <c r="CG183" s="277"/>
      <c r="CH183" s="277"/>
      <c r="CI183" s="277"/>
      <c r="CJ183" s="277"/>
      <c r="CK183" s="277"/>
      <c r="CL183" s="277"/>
      <c r="CM183" s="502"/>
      <c r="CN183" s="276"/>
      <c r="CO183" s="277"/>
      <c r="CP183" s="277"/>
      <c r="CQ183" s="277"/>
      <c r="CR183" s="277"/>
      <c r="CS183" s="277"/>
      <c r="CT183" s="277"/>
      <c r="CU183" s="277"/>
      <c r="CV183" s="277"/>
      <c r="CW183" s="277"/>
      <c r="CX183" s="277"/>
      <c r="CY183" s="277"/>
      <c r="CZ183" s="277"/>
      <c r="DA183" s="278"/>
    </row>
    <row r="184" spans="1:105" ht="11.25" customHeight="1">
      <c r="A184" s="114"/>
      <c r="B184" s="503" t="s">
        <v>602</v>
      </c>
      <c r="C184" s="503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3"/>
      <c r="AH184" s="503"/>
      <c r="AI184" s="503"/>
      <c r="AJ184" s="503"/>
      <c r="AK184" s="503"/>
      <c r="AL184" s="503"/>
      <c r="AM184" s="503"/>
      <c r="AN184" s="503"/>
      <c r="AO184" s="503"/>
      <c r="AP184" s="754">
        <v>521</v>
      </c>
      <c r="AQ184" s="62"/>
      <c r="AR184" s="62"/>
      <c r="AS184" s="62"/>
      <c r="AT184" s="62"/>
      <c r="AU184" s="62"/>
      <c r="AV184" s="62"/>
      <c r="AW184" s="63"/>
      <c r="AX184" s="269" t="s">
        <v>308</v>
      </c>
      <c r="AY184" s="270"/>
      <c r="AZ184" s="270"/>
      <c r="BA184" s="270"/>
      <c r="BB184" s="270"/>
      <c r="BC184" s="270"/>
      <c r="BD184" s="270"/>
      <c r="BE184" s="270"/>
      <c r="BF184" s="270"/>
      <c r="BG184" s="270"/>
      <c r="BH184" s="270"/>
      <c r="BI184" s="270"/>
      <c r="BJ184" s="270"/>
      <c r="BK184" s="504"/>
      <c r="BL184" s="269" t="s">
        <v>308</v>
      </c>
      <c r="BM184" s="270"/>
      <c r="BN184" s="270"/>
      <c r="BO184" s="270"/>
      <c r="BP184" s="270"/>
      <c r="BQ184" s="270"/>
      <c r="BR184" s="270"/>
      <c r="BS184" s="270"/>
      <c r="BT184" s="270"/>
      <c r="BU184" s="270"/>
      <c r="BV184" s="270"/>
      <c r="BW184" s="270"/>
      <c r="BX184" s="270"/>
      <c r="BY184" s="504"/>
      <c r="BZ184" s="269" t="s">
        <v>308</v>
      </c>
      <c r="CA184" s="270"/>
      <c r="CB184" s="270"/>
      <c r="CC184" s="270"/>
      <c r="CD184" s="270"/>
      <c r="CE184" s="270"/>
      <c r="CF184" s="270"/>
      <c r="CG184" s="270"/>
      <c r="CH184" s="270"/>
      <c r="CI184" s="270"/>
      <c r="CJ184" s="270"/>
      <c r="CK184" s="270"/>
      <c r="CL184" s="270"/>
      <c r="CM184" s="504"/>
      <c r="CN184" s="269" t="s">
        <v>308</v>
      </c>
      <c r="CO184" s="270"/>
      <c r="CP184" s="270"/>
      <c r="CQ184" s="270"/>
      <c r="CR184" s="270"/>
      <c r="CS184" s="270"/>
      <c r="CT184" s="270"/>
      <c r="CU184" s="270"/>
      <c r="CV184" s="270"/>
      <c r="CW184" s="270"/>
      <c r="CX184" s="270"/>
      <c r="CY184" s="270"/>
      <c r="CZ184" s="270"/>
      <c r="DA184" s="271"/>
    </row>
    <row r="185" spans="1:105" ht="11.25" customHeight="1">
      <c r="A185" s="104"/>
      <c r="B185" s="507" t="s">
        <v>603</v>
      </c>
      <c r="C185" s="507"/>
      <c r="D185" s="507"/>
      <c r="E185" s="507"/>
      <c r="F185" s="507"/>
      <c r="G185" s="507"/>
      <c r="H185" s="507"/>
      <c r="I185" s="507"/>
      <c r="J185" s="507"/>
      <c r="K185" s="507"/>
      <c r="L185" s="507"/>
      <c r="M185" s="507"/>
      <c r="N185" s="507"/>
      <c r="O185" s="507"/>
      <c r="P185" s="507"/>
      <c r="Q185" s="507"/>
      <c r="R185" s="507"/>
      <c r="S185" s="507"/>
      <c r="T185" s="507"/>
      <c r="U185" s="507"/>
      <c r="V185" s="507"/>
      <c r="W185" s="507"/>
      <c r="X185" s="507"/>
      <c r="Y185" s="507"/>
      <c r="Z185" s="507"/>
      <c r="AA185" s="507"/>
      <c r="AB185" s="507"/>
      <c r="AC185" s="507"/>
      <c r="AD185" s="507"/>
      <c r="AE185" s="507"/>
      <c r="AF185" s="507"/>
      <c r="AG185" s="507"/>
      <c r="AH185" s="507"/>
      <c r="AI185" s="507"/>
      <c r="AJ185" s="507"/>
      <c r="AK185" s="507"/>
      <c r="AL185" s="507"/>
      <c r="AM185" s="507"/>
      <c r="AN185" s="507"/>
      <c r="AO185" s="508"/>
      <c r="AP185" s="727"/>
      <c r="AQ185" s="72"/>
      <c r="AR185" s="72"/>
      <c r="AS185" s="72"/>
      <c r="AT185" s="72"/>
      <c r="AU185" s="72"/>
      <c r="AV185" s="72"/>
      <c r="AW185" s="108"/>
      <c r="AX185" s="276"/>
      <c r="AY185" s="277"/>
      <c r="AZ185" s="277"/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502"/>
      <c r="BL185" s="276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/>
      <c r="BX185" s="277"/>
      <c r="BY185" s="502"/>
      <c r="BZ185" s="276"/>
      <c r="CA185" s="277"/>
      <c r="CB185" s="277"/>
      <c r="CC185" s="277"/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502"/>
      <c r="CN185" s="276"/>
      <c r="CO185" s="277"/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8"/>
    </row>
    <row r="186" spans="1:105" ht="11.25" customHeight="1">
      <c r="A186" s="104"/>
      <c r="B186" s="105" t="s">
        <v>604</v>
      </c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727">
        <v>525</v>
      </c>
      <c r="AQ186" s="72"/>
      <c r="AR186" s="72"/>
      <c r="AS186" s="72"/>
      <c r="AT186" s="72"/>
      <c r="AU186" s="72"/>
      <c r="AV186" s="72"/>
      <c r="AW186" s="108"/>
      <c r="AX186" s="276" t="s">
        <v>308</v>
      </c>
      <c r="AY186" s="277"/>
      <c r="AZ186" s="277"/>
      <c r="BA186" s="277"/>
      <c r="BB186" s="277"/>
      <c r="BC186" s="277"/>
      <c r="BD186" s="277"/>
      <c r="BE186" s="277"/>
      <c r="BF186" s="277"/>
      <c r="BG186" s="277"/>
      <c r="BH186" s="277"/>
      <c r="BI186" s="277"/>
      <c r="BJ186" s="277"/>
      <c r="BK186" s="502"/>
      <c r="BL186" s="276" t="s">
        <v>308</v>
      </c>
      <c r="BM186" s="277"/>
      <c r="BN186" s="277"/>
      <c r="BO186" s="277"/>
      <c r="BP186" s="277"/>
      <c r="BQ186" s="277"/>
      <c r="BR186" s="277"/>
      <c r="BS186" s="277"/>
      <c r="BT186" s="277"/>
      <c r="BU186" s="277"/>
      <c r="BV186" s="277"/>
      <c r="BW186" s="277"/>
      <c r="BX186" s="277"/>
      <c r="BY186" s="502"/>
      <c r="BZ186" s="276" t="s">
        <v>308</v>
      </c>
      <c r="CA186" s="277"/>
      <c r="CB186" s="277"/>
      <c r="CC186" s="277"/>
      <c r="CD186" s="277"/>
      <c r="CE186" s="277"/>
      <c r="CF186" s="277"/>
      <c r="CG186" s="277"/>
      <c r="CH186" s="277"/>
      <c r="CI186" s="277"/>
      <c r="CJ186" s="277"/>
      <c r="CK186" s="277"/>
      <c r="CL186" s="277"/>
      <c r="CM186" s="502"/>
      <c r="CN186" s="276" t="s">
        <v>308</v>
      </c>
      <c r="CO186" s="277"/>
      <c r="CP186" s="277"/>
      <c r="CQ186" s="277"/>
      <c r="CR186" s="277"/>
      <c r="CS186" s="277"/>
      <c r="CT186" s="277"/>
      <c r="CU186" s="277"/>
      <c r="CV186" s="277"/>
      <c r="CW186" s="277"/>
      <c r="CX186" s="277"/>
      <c r="CY186" s="277"/>
      <c r="CZ186" s="277"/>
      <c r="DA186" s="278"/>
    </row>
    <row r="187" spans="1:105" ht="11.25" customHeight="1">
      <c r="A187" s="104"/>
      <c r="B187" s="105" t="s">
        <v>605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727">
        <v>530</v>
      </c>
      <c r="AQ187" s="72"/>
      <c r="AR187" s="72"/>
      <c r="AS187" s="72"/>
      <c r="AT187" s="72"/>
      <c r="AU187" s="72"/>
      <c r="AV187" s="72"/>
      <c r="AW187" s="108"/>
      <c r="AX187" s="703" t="s">
        <v>308</v>
      </c>
      <c r="AY187" s="704"/>
      <c r="AZ187" s="704"/>
      <c r="BA187" s="704"/>
      <c r="BB187" s="704"/>
      <c r="BC187" s="704"/>
      <c r="BD187" s="704"/>
      <c r="BE187" s="704"/>
      <c r="BF187" s="704"/>
      <c r="BG187" s="704"/>
      <c r="BH187" s="704"/>
      <c r="BI187" s="704"/>
      <c r="BJ187" s="704"/>
      <c r="BK187" s="705"/>
      <c r="BL187" s="276" t="s">
        <v>308</v>
      </c>
      <c r="BM187" s="277"/>
      <c r="BN187" s="277"/>
      <c r="BO187" s="277"/>
      <c r="BP187" s="277"/>
      <c r="BQ187" s="277"/>
      <c r="BR187" s="277"/>
      <c r="BS187" s="277"/>
      <c r="BT187" s="277"/>
      <c r="BU187" s="277"/>
      <c r="BV187" s="277"/>
      <c r="BW187" s="277"/>
      <c r="BX187" s="277"/>
      <c r="BY187" s="502"/>
      <c r="BZ187" s="276" t="s">
        <v>308</v>
      </c>
      <c r="CA187" s="277"/>
      <c r="CB187" s="277"/>
      <c r="CC187" s="277"/>
      <c r="CD187" s="277"/>
      <c r="CE187" s="277"/>
      <c r="CF187" s="277"/>
      <c r="CG187" s="277"/>
      <c r="CH187" s="277"/>
      <c r="CI187" s="277"/>
      <c r="CJ187" s="277"/>
      <c r="CK187" s="277"/>
      <c r="CL187" s="277"/>
      <c r="CM187" s="502"/>
      <c r="CN187" s="276" t="s">
        <v>308</v>
      </c>
      <c r="CO187" s="277"/>
      <c r="CP187" s="277"/>
      <c r="CQ187" s="277"/>
      <c r="CR187" s="277"/>
      <c r="CS187" s="277"/>
      <c r="CT187" s="277"/>
      <c r="CU187" s="277"/>
      <c r="CV187" s="277"/>
      <c r="CW187" s="277"/>
      <c r="CX187" s="277"/>
      <c r="CY187" s="277"/>
      <c r="CZ187" s="277"/>
      <c r="DA187" s="278"/>
    </row>
    <row r="188" spans="1:105" ht="13.5" thickBot="1">
      <c r="A188" s="110"/>
      <c r="B188" s="251" t="s">
        <v>501</v>
      </c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755"/>
      <c r="AP188" s="756">
        <v>535</v>
      </c>
      <c r="AQ188" s="119"/>
      <c r="AR188" s="119"/>
      <c r="AS188" s="119"/>
      <c r="AT188" s="119"/>
      <c r="AU188" s="119"/>
      <c r="AV188" s="119"/>
      <c r="AW188" s="120"/>
      <c r="AX188" s="757" t="s">
        <v>308</v>
      </c>
      <c r="AY188" s="758"/>
      <c r="AZ188" s="758"/>
      <c r="BA188" s="758"/>
      <c r="BB188" s="758"/>
      <c r="BC188" s="758"/>
      <c r="BD188" s="758"/>
      <c r="BE188" s="758"/>
      <c r="BF188" s="758"/>
      <c r="BG188" s="758"/>
      <c r="BH188" s="758"/>
      <c r="BI188" s="758"/>
      <c r="BJ188" s="758"/>
      <c r="BK188" s="759"/>
      <c r="BL188" s="757" t="s">
        <v>308</v>
      </c>
      <c r="BM188" s="758"/>
      <c r="BN188" s="758"/>
      <c r="BO188" s="758"/>
      <c r="BP188" s="758"/>
      <c r="BQ188" s="758"/>
      <c r="BR188" s="758"/>
      <c r="BS188" s="758"/>
      <c r="BT188" s="758"/>
      <c r="BU188" s="758"/>
      <c r="BV188" s="758"/>
      <c r="BW188" s="758"/>
      <c r="BX188" s="758"/>
      <c r="BY188" s="759"/>
      <c r="BZ188" s="757" t="s">
        <v>308</v>
      </c>
      <c r="CA188" s="758"/>
      <c r="CB188" s="758"/>
      <c r="CC188" s="758"/>
      <c r="CD188" s="758"/>
      <c r="CE188" s="758"/>
      <c r="CF188" s="758"/>
      <c r="CG188" s="758"/>
      <c r="CH188" s="758"/>
      <c r="CI188" s="758"/>
      <c r="CJ188" s="758"/>
      <c r="CK188" s="758"/>
      <c r="CL188" s="758"/>
      <c r="CM188" s="759"/>
      <c r="CN188" s="757" t="s">
        <v>308</v>
      </c>
      <c r="CO188" s="758"/>
      <c r="CP188" s="758"/>
      <c r="CQ188" s="758"/>
      <c r="CR188" s="758"/>
      <c r="CS188" s="758"/>
      <c r="CT188" s="758"/>
      <c r="CU188" s="758"/>
      <c r="CV188" s="758"/>
      <c r="CW188" s="758"/>
      <c r="CX188" s="758"/>
      <c r="CY188" s="758"/>
      <c r="CZ188" s="758"/>
      <c r="DA188" s="760"/>
    </row>
    <row r="189" spans="1:105" s="195" customFormat="1" ht="11.25" customHeight="1">
      <c r="A189" s="761"/>
      <c r="B189" s="762" t="s">
        <v>369</v>
      </c>
      <c r="C189" s="762"/>
      <c r="D189" s="762"/>
      <c r="E189" s="762"/>
      <c r="F189" s="762"/>
      <c r="G189" s="762"/>
      <c r="H189" s="762"/>
      <c r="I189" s="762"/>
      <c r="J189" s="762"/>
      <c r="K189" s="762"/>
      <c r="L189" s="762"/>
      <c r="M189" s="762"/>
      <c r="N189" s="762"/>
      <c r="O189" s="762"/>
      <c r="P189" s="762"/>
      <c r="Q189" s="762"/>
      <c r="R189" s="762"/>
      <c r="S189" s="762"/>
      <c r="T189" s="762"/>
      <c r="U189" s="762"/>
      <c r="V189" s="762"/>
      <c r="W189" s="762"/>
      <c r="X189" s="762"/>
      <c r="Y189" s="762"/>
      <c r="Z189" s="762"/>
      <c r="AA189" s="762"/>
      <c r="AB189" s="762"/>
      <c r="AC189" s="762"/>
      <c r="AD189" s="762"/>
      <c r="AE189" s="762"/>
      <c r="AF189" s="762"/>
      <c r="AG189" s="762"/>
      <c r="AH189" s="762"/>
      <c r="AI189" s="762"/>
      <c r="AJ189" s="762"/>
      <c r="AK189" s="762"/>
      <c r="AL189" s="762"/>
      <c r="AM189" s="762"/>
      <c r="AN189" s="762"/>
      <c r="AO189" s="763"/>
      <c r="AP189" s="720">
        <v>540</v>
      </c>
      <c r="AQ189" s="101"/>
      <c r="AR189" s="101"/>
      <c r="AS189" s="101"/>
      <c r="AT189" s="101"/>
      <c r="AU189" s="101"/>
      <c r="AV189" s="101"/>
      <c r="AW189" s="102"/>
      <c r="AX189" s="485" t="s">
        <v>308</v>
      </c>
      <c r="AY189" s="486"/>
      <c r="AZ189" s="486"/>
      <c r="BA189" s="486"/>
      <c r="BB189" s="486"/>
      <c r="BC189" s="486"/>
      <c r="BD189" s="486"/>
      <c r="BE189" s="486"/>
      <c r="BF189" s="486"/>
      <c r="BG189" s="486"/>
      <c r="BH189" s="486"/>
      <c r="BI189" s="486"/>
      <c r="BJ189" s="486"/>
      <c r="BK189" s="487"/>
      <c r="BL189" s="485" t="s">
        <v>308</v>
      </c>
      <c r="BM189" s="486"/>
      <c r="BN189" s="486"/>
      <c r="BO189" s="486"/>
      <c r="BP189" s="486"/>
      <c r="BQ189" s="486"/>
      <c r="BR189" s="486"/>
      <c r="BS189" s="486"/>
      <c r="BT189" s="486"/>
      <c r="BU189" s="486"/>
      <c r="BV189" s="486"/>
      <c r="BW189" s="486"/>
      <c r="BX189" s="486"/>
      <c r="BY189" s="487"/>
      <c r="BZ189" s="485" t="s">
        <v>308</v>
      </c>
      <c r="CA189" s="486"/>
      <c r="CB189" s="486"/>
      <c r="CC189" s="486"/>
      <c r="CD189" s="486"/>
      <c r="CE189" s="486"/>
      <c r="CF189" s="486"/>
      <c r="CG189" s="486"/>
      <c r="CH189" s="486"/>
      <c r="CI189" s="486"/>
      <c r="CJ189" s="486"/>
      <c r="CK189" s="486"/>
      <c r="CL189" s="486"/>
      <c r="CM189" s="487"/>
      <c r="CN189" s="485" t="s">
        <v>308</v>
      </c>
      <c r="CO189" s="486"/>
      <c r="CP189" s="486"/>
      <c r="CQ189" s="486"/>
      <c r="CR189" s="486"/>
      <c r="CS189" s="486"/>
      <c r="CT189" s="486"/>
      <c r="CU189" s="486"/>
      <c r="CV189" s="486"/>
      <c r="CW189" s="486"/>
      <c r="CX189" s="486"/>
      <c r="CY189" s="486"/>
      <c r="CZ189" s="486"/>
      <c r="DA189" s="491"/>
    </row>
    <row r="190" spans="1:105" s="195" customFormat="1" ht="12" customHeight="1" thickBot="1">
      <c r="A190" s="764"/>
      <c r="B190" s="272" t="s">
        <v>606</v>
      </c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  <c r="AJ190" s="272"/>
      <c r="AK190" s="272"/>
      <c r="AL190" s="272"/>
      <c r="AM190" s="272"/>
      <c r="AN190" s="272"/>
      <c r="AO190" s="593"/>
      <c r="AP190" s="723"/>
      <c r="AQ190" s="416"/>
      <c r="AR190" s="416"/>
      <c r="AS190" s="416"/>
      <c r="AT190" s="416"/>
      <c r="AU190" s="416"/>
      <c r="AV190" s="416"/>
      <c r="AW190" s="724"/>
      <c r="AX190" s="668"/>
      <c r="AY190" s="669"/>
      <c r="AZ190" s="669"/>
      <c r="BA190" s="669"/>
      <c r="BB190" s="669"/>
      <c r="BC190" s="669"/>
      <c r="BD190" s="669"/>
      <c r="BE190" s="669"/>
      <c r="BF190" s="669"/>
      <c r="BG190" s="669"/>
      <c r="BH190" s="669"/>
      <c r="BI190" s="669"/>
      <c r="BJ190" s="669"/>
      <c r="BK190" s="670"/>
      <c r="BL190" s="668"/>
      <c r="BM190" s="669"/>
      <c r="BN190" s="669"/>
      <c r="BO190" s="669"/>
      <c r="BP190" s="669"/>
      <c r="BQ190" s="669"/>
      <c r="BR190" s="669"/>
      <c r="BS190" s="669"/>
      <c r="BT190" s="669"/>
      <c r="BU190" s="669"/>
      <c r="BV190" s="669"/>
      <c r="BW190" s="669"/>
      <c r="BX190" s="669"/>
      <c r="BY190" s="670"/>
      <c r="BZ190" s="668"/>
      <c r="CA190" s="669"/>
      <c r="CB190" s="669"/>
      <c r="CC190" s="669"/>
      <c r="CD190" s="669"/>
      <c r="CE190" s="669"/>
      <c r="CF190" s="669"/>
      <c r="CG190" s="669"/>
      <c r="CH190" s="669"/>
      <c r="CI190" s="669"/>
      <c r="CJ190" s="669"/>
      <c r="CK190" s="669"/>
      <c r="CL190" s="669"/>
      <c r="CM190" s="670"/>
      <c r="CN190" s="668"/>
      <c r="CO190" s="669"/>
      <c r="CP190" s="669"/>
      <c r="CQ190" s="669"/>
      <c r="CR190" s="669"/>
      <c r="CS190" s="669"/>
      <c r="CT190" s="669"/>
      <c r="CU190" s="669"/>
      <c r="CV190" s="669"/>
      <c r="CW190" s="669"/>
      <c r="CX190" s="669"/>
      <c r="CY190" s="669"/>
      <c r="CZ190" s="669"/>
      <c r="DA190" s="671"/>
    </row>
    <row r="191" spans="1:105" ht="11.25" customHeight="1">
      <c r="A191" s="114"/>
      <c r="B191" s="765" t="s">
        <v>607</v>
      </c>
      <c r="C191" s="765"/>
      <c r="D191" s="765"/>
      <c r="E191" s="765"/>
      <c r="F191" s="765"/>
      <c r="G191" s="765"/>
      <c r="H191" s="765"/>
      <c r="I191" s="765"/>
      <c r="J191" s="765"/>
      <c r="K191" s="765"/>
      <c r="L191" s="765"/>
      <c r="M191" s="765"/>
      <c r="N191" s="765"/>
      <c r="O191" s="765"/>
      <c r="P191" s="765"/>
      <c r="Q191" s="765"/>
      <c r="R191" s="765"/>
      <c r="S191" s="765"/>
      <c r="T191" s="765"/>
      <c r="U191" s="765"/>
      <c r="V191" s="765"/>
      <c r="W191" s="765"/>
      <c r="X191" s="765"/>
      <c r="Y191" s="765"/>
      <c r="Z191" s="765"/>
      <c r="AA191" s="765"/>
      <c r="AB191" s="765"/>
      <c r="AC191" s="765"/>
      <c r="AD191" s="765"/>
      <c r="AE191" s="765"/>
      <c r="AF191" s="765"/>
      <c r="AG191" s="765"/>
      <c r="AH191" s="765"/>
      <c r="AI191" s="765"/>
      <c r="AJ191" s="765"/>
      <c r="AK191" s="765"/>
      <c r="AL191" s="765"/>
      <c r="AM191" s="765"/>
      <c r="AN191" s="765"/>
      <c r="AO191" s="765"/>
      <c r="AP191" s="720">
        <v>550</v>
      </c>
      <c r="AQ191" s="101"/>
      <c r="AR191" s="101"/>
      <c r="AS191" s="101"/>
      <c r="AT191" s="101"/>
      <c r="AU191" s="101"/>
      <c r="AV191" s="101"/>
      <c r="AW191" s="102"/>
      <c r="AX191" s="485" t="s">
        <v>308</v>
      </c>
      <c r="AY191" s="486"/>
      <c r="AZ191" s="486"/>
      <c r="BA191" s="486"/>
      <c r="BB191" s="486"/>
      <c r="BC191" s="486"/>
      <c r="BD191" s="486"/>
      <c r="BE191" s="486"/>
      <c r="BF191" s="486"/>
      <c r="BG191" s="486"/>
      <c r="BH191" s="486"/>
      <c r="BI191" s="486"/>
      <c r="BJ191" s="486"/>
      <c r="BK191" s="487"/>
      <c r="BL191" s="485" t="s">
        <v>308</v>
      </c>
      <c r="BM191" s="486"/>
      <c r="BN191" s="486"/>
      <c r="BO191" s="486"/>
      <c r="BP191" s="486"/>
      <c r="BQ191" s="486"/>
      <c r="BR191" s="486"/>
      <c r="BS191" s="486"/>
      <c r="BT191" s="486"/>
      <c r="BU191" s="486"/>
      <c r="BV191" s="486"/>
      <c r="BW191" s="486"/>
      <c r="BX191" s="486"/>
      <c r="BY191" s="487"/>
      <c r="BZ191" s="485" t="s">
        <v>308</v>
      </c>
      <c r="CA191" s="486"/>
      <c r="CB191" s="486"/>
      <c r="CC191" s="486"/>
      <c r="CD191" s="486"/>
      <c r="CE191" s="486"/>
      <c r="CF191" s="486"/>
      <c r="CG191" s="486"/>
      <c r="CH191" s="486"/>
      <c r="CI191" s="486"/>
      <c r="CJ191" s="486"/>
      <c r="CK191" s="486"/>
      <c r="CL191" s="486"/>
      <c r="CM191" s="487"/>
      <c r="CN191" s="485" t="s">
        <v>308</v>
      </c>
      <c r="CO191" s="486"/>
      <c r="CP191" s="486"/>
      <c r="CQ191" s="486"/>
      <c r="CR191" s="486"/>
      <c r="CS191" s="486"/>
      <c r="CT191" s="486"/>
      <c r="CU191" s="486"/>
      <c r="CV191" s="486"/>
      <c r="CW191" s="486"/>
      <c r="CX191" s="486"/>
      <c r="CY191" s="486"/>
      <c r="CZ191" s="486"/>
      <c r="DA191" s="491"/>
    </row>
    <row r="192" spans="1:105" ht="11.25" customHeight="1">
      <c r="A192" s="492"/>
      <c r="B192" s="766" t="s">
        <v>608</v>
      </c>
      <c r="C192" s="766"/>
      <c r="D192" s="766"/>
      <c r="E192" s="766"/>
      <c r="F192" s="766"/>
      <c r="G192" s="766"/>
      <c r="H192" s="766"/>
      <c r="I192" s="766"/>
      <c r="J192" s="766"/>
      <c r="K192" s="766"/>
      <c r="L192" s="766"/>
      <c r="M192" s="766"/>
      <c r="N192" s="766"/>
      <c r="O192" s="766"/>
      <c r="P192" s="766"/>
      <c r="Q192" s="766"/>
      <c r="R192" s="766"/>
      <c r="S192" s="766"/>
      <c r="T192" s="766"/>
      <c r="U192" s="766"/>
      <c r="V192" s="766"/>
      <c r="W192" s="766"/>
      <c r="X192" s="766"/>
      <c r="Y192" s="766"/>
      <c r="Z192" s="766"/>
      <c r="AA192" s="766"/>
      <c r="AB192" s="766"/>
      <c r="AC192" s="766"/>
      <c r="AD192" s="766"/>
      <c r="AE192" s="766"/>
      <c r="AF192" s="766"/>
      <c r="AG192" s="766"/>
      <c r="AH192" s="766"/>
      <c r="AI192" s="766"/>
      <c r="AJ192" s="766"/>
      <c r="AK192" s="766"/>
      <c r="AL192" s="766"/>
      <c r="AM192" s="766"/>
      <c r="AN192" s="766"/>
      <c r="AO192" s="767"/>
      <c r="AP192" s="753"/>
      <c r="AQ192" s="359"/>
      <c r="AR192" s="359"/>
      <c r="AS192" s="359"/>
      <c r="AT192" s="359"/>
      <c r="AU192" s="359"/>
      <c r="AV192" s="359"/>
      <c r="AW192" s="360"/>
      <c r="AX192" s="495"/>
      <c r="AY192" s="496"/>
      <c r="AZ192" s="496"/>
      <c r="BA192" s="496"/>
      <c r="BB192" s="496"/>
      <c r="BC192" s="496"/>
      <c r="BD192" s="496"/>
      <c r="BE192" s="496"/>
      <c r="BF192" s="496"/>
      <c r="BG192" s="496"/>
      <c r="BH192" s="496"/>
      <c r="BI192" s="496"/>
      <c r="BJ192" s="496"/>
      <c r="BK192" s="497"/>
      <c r="BL192" s="495"/>
      <c r="BM192" s="496"/>
      <c r="BN192" s="496"/>
      <c r="BO192" s="496"/>
      <c r="BP192" s="496"/>
      <c r="BQ192" s="496"/>
      <c r="BR192" s="496"/>
      <c r="BS192" s="496"/>
      <c r="BT192" s="496"/>
      <c r="BU192" s="496"/>
      <c r="BV192" s="496"/>
      <c r="BW192" s="496"/>
      <c r="BX192" s="496"/>
      <c r="BY192" s="497"/>
      <c r="BZ192" s="495"/>
      <c r="CA192" s="496"/>
      <c r="CB192" s="496"/>
      <c r="CC192" s="496"/>
      <c r="CD192" s="496"/>
      <c r="CE192" s="496"/>
      <c r="CF192" s="496"/>
      <c r="CG192" s="496"/>
      <c r="CH192" s="496"/>
      <c r="CI192" s="496"/>
      <c r="CJ192" s="496"/>
      <c r="CK192" s="496"/>
      <c r="CL192" s="496"/>
      <c r="CM192" s="497"/>
      <c r="CN192" s="495"/>
      <c r="CO192" s="496"/>
      <c r="CP192" s="496"/>
      <c r="CQ192" s="496"/>
      <c r="CR192" s="496"/>
      <c r="CS192" s="496"/>
      <c r="CT192" s="496"/>
      <c r="CU192" s="496"/>
      <c r="CV192" s="496"/>
      <c r="CW192" s="496"/>
      <c r="CX192" s="496"/>
      <c r="CY192" s="496"/>
      <c r="CZ192" s="496"/>
      <c r="DA192" s="501"/>
    </row>
    <row r="193" spans="1:105" ht="11.25" customHeight="1">
      <c r="A193" s="492"/>
      <c r="B193" s="766" t="s">
        <v>609</v>
      </c>
      <c r="C193" s="766"/>
      <c r="D193" s="766"/>
      <c r="E193" s="766"/>
      <c r="F193" s="766"/>
      <c r="G193" s="766"/>
      <c r="H193" s="766"/>
      <c r="I193" s="766"/>
      <c r="J193" s="766"/>
      <c r="K193" s="766"/>
      <c r="L193" s="766"/>
      <c r="M193" s="766"/>
      <c r="N193" s="766"/>
      <c r="O193" s="766"/>
      <c r="P193" s="766"/>
      <c r="Q193" s="766"/>
      <c r="R193" s="766"/>
      <c r="S193" s="766"/>
      <c r="T193" s="766"/>
      <c r="U193" s="766"/>
      <c r="V193" s="766"/>
      <c r="W193" s="766"/>
      <c r="X193" s="766"/>
      <c r="Y193" s="766"/>
      <c r="Z193" s="766"/>
      <c r="AA193" s="766"/>
      <c r="AB193" s="766"/>
      <c r="AC193" s="766"/>
      <c r="AD193" s="766"/>
      <c r="AE193" s="766"/>
      <c r="AF193" s="766"/>
      <c r="AG193" s="766"/>
      <c r="AH193" s="766"/>
      <c r="AI193" s="766"/>
      <c r="AJ193" s="766"/>
      <c r="AK193" s="766"/>
      <c r="AL193" s="766"/>
      <c r="AM193" s="766"/>
      <c r="AN193" s="766"/>
      <c r="AO193" s="767"/>
      <c r="AP193" s="753"/>
      <c r="AQ193" s="359"/>
      <c r="AR193" s="359"/>
      <c r="AS193" s="359"/>
      <c r="AT193" s="359"/>
      <c r="AU193" s="359"/>
      <c r="AV193" s="359"/>
      <c r="AW193" s="360"/>
      <c r="AX193" s="495"/>
      <c r="AY193" s="496"/>
      <c r="AZ193" s="496"/>
      <c r="BA193" s="496"/>
      <c r="BB193" s="496"/>
      <c r="BC193" s="496"/>
      <c r="BD193" s="496"/>
      <c r="BE193" s="496"/>
      <c r="BF193" s="496"/>
      <c r="BG193" s="496"/>
      <c r="BH193" s="496"/>
      <c r="BI193" s="496"/>
      <c r="BJ193" s="496"/>
      <c r="BK193" s="497"/>
      <c r="BL193" s="495"/>
      <c r="BM193" s="496"/>
      <c r="BN193" s="496"/>
      <c r="BO193" s="496"/>
      <c r="BP193" s="496"/>
      <c r="BQ193" s="496"/>
      <c r="BR193" s="496"/>
      <c r="BS193" s="496"/>
      <c r="BT193" s="496"/>
      <c r="BU193" s="496"/>
      <c r="BV193" s="496"/>
      <c r="BW193" s="496"/>
      <c r="BX193" s="496"/>
      <c r="BY193" s="497"/>
      <c r="BZ193" s="495"/>
      <c r="CA193" s="496"/>
      <c r="CB193" s="496"/>
      <c r="CC193" s="496"/>
      <c r="CD193" s="496"/>
      <c r="CE193" s="496"/>
      <c r="CF193" s="496"/>
      <c r="CG193" s="496"/>
      <c r="CH193" s="496"/>
      <c r="CI193" s="496"/>
      <c r="CJ193" s="496"/>
      <c r="CK193" s="496"/>
      <c r="CL193" s="496"/>
      <c r="CM193" s="497"/>
      <c r="CN193" s="495"/>
      <c r="CO193" s="496"/>
      <c r="CP193" s="496"/>
      <c r="CQ193" s="496"/>
      <c r="CR193" s="496"/>
      <c r="CS193" s="496"/>
      <c r="CT193" s="496"/>
      <c r="CU193" s="496"/>
      <c r="CV193" s="496"/>
      <c r="CW193" s="496"/>
      <c r="CX193" s="496"/>
      <c r="CY193" s="496"/>
      <c r="CZ193" s="496"/>
      <c r="DA193" s="501"/>
    </row>
    <row r="194" spans="1:105" ht="11.25" customHeight="1">
      <c r="A194" s="492"/>
      <c r="B194" s="493" t="s">
        <v>610</v>
      </c>
      <c r="C194" s="493"/>
      <c r="D194" s="493"/>
      <c r="E194" s="493"/>
      <c r="F194" s="493"/>
      <c r="G194" s="493"/>
      <c r="H194" s="493"/>
      <c r="I194" s="493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3"/>
      <c r="U194" s="493"/>
      <c r="V194" s="493"/>
      <c r="W194" s="493"/>
      <c r="X194" s="493"/>
      <c r="Y194" s="493"/>
      <c r="Z194" s="493"/>
      <c r="AA194" s="493"/>
      <c r="AB194" s="493"/>
      <c r="AC194" s="493"/>
      <c r="AD194" s="493"/>
      <c r="AE194" s="493"/>
      <c r="AF194" s="493"/>
      <c r="AG194" s="493"/>
      <c r="AH194" s="493"/>
      <c r="AI194" s="493"/>
      <c r="AJ194" s="493"/>
      <c r="AK194" s="493"/>
      <c r="AL194" s="493"/>
      <c r="AM194" s="493"/>
      <c r="AN194" s="493"/>
      <c r="AO194" s="494"/>
      <c r="AP194" s="753"/>
      <c r="AQ194" s="359"/>
      <c r="AR194" s="359"/>
      <c r="AS194" s="359"/>
      <c r="AT194" s="359"/>
      <c r="AU194" s="359"/>
      <c r="AV194" s="359"/>
      <c r="AW194" s="360"/>
      <c r="AX194" s="495"/>
      <c r="AY194" s="496"/>
      <c r="AZ194" s="496"/>
      <c r="BA194" s="496"/>
      <c r="BB194" s="496"/>
      <c r="BC194" s="496"/>
      <c r="BD194" s="496"/>
      <c r="BE194" s="496"/>
      <c r="BF194" s="496"/>
      <c r="BG194" s="496"/>
      <c r="BH194" s="496"/>
      <c r="BI194" s="496"/>
      <c r="BJ194" s="496"/>
      <c r="BK194" s="497"/>
      <c r="BL194" s="495"/>
      <c r="BM194" s="496"/>
      <c r="BN194" s="496"/>
      <c r="BO194" s="496"/>
      <c r="BP194" s="496"/>
      <c r="BQ194" s="496"/>
      <c r="BR194" s="496"/>
      <c r="BS194" s="496"/>
      <c r="BT194" s="496"/>
      <c r="BU194" s="496"/>
      <c r="BV194" s="496"/>
      <c r="BW194" s="496"/>
      <c r="BX194" s="496"/>
      <c r="BY194" s="497"/>
      <c r="BZ194" s="495"/>
      <c r="CA194" s="496"/>
      <c r="CB194" s="496"/>
      <c r="CC194" s="496"/>
      <c r="CD194" s="496"/>
      <c r="CE194" s="496"/>
      <c r="CF194" s="496"/>
      <c r="CG194" s="496"/>
      <c r="CH194" s="496"/>
      <c r="CI194" s="496"/>
      <c r="CJ194" s="496"/>
      <c r="CK194" s="496"/>
      <c r="CL194" s="496"/>
      <c r="CM194" s="497"/>
      <c r="CN194" s="495"/>
      <c r="CO194" s="496"/>
      <c r="CP194" s="496"/>
      <c r="CQ194" s="496"/>
      <c r="CR194" s="496"/>
      <c r="CS194" s="496"/>
      <c r="CT194" s="496"/>
      <c r="CU194" s="496"/>
      <c r="CV194" s="496"/>
      <c r="CW194" s="496"/>
      <c r="CX194" s="496"/>
      <c r="CY194" s="496"/>
      <c r="CZ194" s="496"/>
      <c r="DA194" s="501"/>
    </row>
    <row r="195" spans="1:105" ht="11.25" customHeight="1">
      <c r="A195" s="492"/>
      <c r="B195" s="493" t="s">
        <v>594</v>
      </c>
      <c r="C195" s="493"/>
      <c r="D195" s="493"/>
      <c r="E195" s="493"/>
      <c r="F195" s="493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3"/>
      <c r="U195" s="493"/>
      <c r="V195" s="493"/>
      <c r="W195" s="493"/>
      <c r="X195" s="493"/>
      <c r="Y195" s="493"/>
      <c r="Z195" s="493"/>
      <c r="AA195" s="493"/>
      <c r="AB195" s="493"/>
      <c r="AC195" s="493"/>
      <c r="AD195" s="493"/>
      <c r="AE195" s="493"/>
      <c r="AF195" s="493"/>
      <c r="AG195" s="493"/>
      <c r="AH195" s="493"/>
      <c r="AI195" s="493"/>
      <c r="AJ195" s="493"/>
      <c r="AK195" s="493"/>
      <c r="AL195" s="493"/>
      <c r="AM195" s="493"/>
      <c r="AN195" s="493"/>
      <c r="AO195" s="494"/>
      <c r="AP195" s="753"/>
      <c r="AQ195" s="359"/>
      <c r="AR195" s="359"/>
      <c r="AS195" s="359"/>
      <c r="AT195" s="359"/>
      <c r="AU195" s="359"/>
      <c r="AV195" s="359"/>
      <c r="AW195" s="360"/>
      <c r="AX195" s="495"/>
      <c r="AY195" s="496"/>
      <c r="AZ195" s="496"/>
      <c r="BA195" s="496"/>
      <c r="BB195" s="496"/>
      <c r="BC195" s="496"/>
      <c r="BD195" s="496"/>
      <c r="BE195" s="496"/>
      <c r="BF195" s="496"/>
      <c r="BG195" s="496"/>
      <c r="BH195" s="496"/>
      <c r="BI195" s="496"/>
      <c r="BJ195" s="496"/>
      <c r="BK195" s="497"/>
      <c r="BL195" s="495"/>
      <c r="BM195" s="496"/>
      <c r="BN195" s="496"/>
      <c r="BO195" s="496"/>
      <c r="BP195" s="496"/>
      <c r="BQ195" s="496"/>
      <c r="BR195" s="496"/>
      <c r="BS195" s="496"/>
      <c r="BT195" s="496"/>
      <c r="BU195" s="496"/>
      <c r="BV195" s="496"/>
      <c r="BW195" s="496"/>
      <c r="BX195" s="496"/>
      <c r="BY195" s="497"/>
      <c r="BZ195" s="495"/>
      <c r="CA195" s="496"/>
      <c r="CB195" s="496"/>
      <c r="CC195" s="496"/>
      <c r="CD195" s="496"/>
      <c r="CE195" s="496"/>
      <c r="CF195" s="496"/>
      <c r="CG195" s="496"/>
      <c r="CH195" s="496"/>
      <c r="CI195" s="496"/>
      <c r="CJ195" s="496"/>
      <c r="CK195" s="496"/>
      <c r="CL195" s="496"/>
      <c r="CM195" s="497"/>
      <c r="CN195" s="495"/>
      <c r="CO195" s="496"/>
      <c r="CP195" s="496"/>
      <c r="CQ195" s="496"/>
      <c r="CR195" s="496"/>
      <c r="CS195" s="496"/>
      <c r="CT195" s="496"/>
      <c r="CU195" s="496"/>
      <c r="CV195" s="496"/>
      <c r="CW195" s="496"/>
      <c r="CX195" s="496"/>
      <c r="CY195" s="496"/>
      <c r="CZ195" s="496"/>
      <c r="DA195" s="501"/>
    </row>
    <row r="196" spans="1:105" ht="11.25" customHeight="1">
      <c r="A196" s="114"/>
      <c r="B196" s="503" t="s">
        <v>595</v>
      </c>
      <c r="C196" s="503"/>
      <c r="D196" s="503"/>
      <c r="E196" s="503"/>
      <c r="F196" s="503"/>
      <c r="G196" s="503"/>
      <c r="H196" s="503"/>
      <c r="I196" s="503"/>
      <c r="J196" s="503"/>
      <c r="K196" s="503"/>
      <c r="L196" s="503"/>
      <c r="M196" s="503"/>
      <c r="N196" s="503"/>
      <c r="O196" s="503"/>
      <c r="P196" s="503"/>
      <c r="Q196" s="503"/>
      <c r="R196" s="503"/>
      <c r="S196" s="503"/>
      <c r="T196" s="503"/>
      <c r="U196" s="503"/>
      <c r="V196" s="503"/>
      <c r="W196" s="503"/>
      <c r="X196" s="503"/>
      <c r="Y196" s="503"/>
      <c r="Z196" s="503"/>
      <c r="AA196" s="503"/>
      <c r="AB196" s="503"/>
      <c r="AC196" s="503"/>
      <c r="AD196" s="503"/>
      <c r="AE196" s="503"/>
      <c r="AF196" s="503"/>
      <c r="AG196" s="503"/>
      <c r="AH196" s="503"/>
      <c r="AI196" s="503"/>
      <c r="AJ196" s="503"/>
      <c r="AK196" s="503"/>
      <c r="AL196" s="503"/>
      <c r="AM196" s="503"/>
      <c r="AN196" s="503"/>
      <c r="AO196" s="503"/>
      <c r="AP196" s="754">
        <v>551</v>
      </c>
      <c r="AQ196" s="62"/>
      <c r="AR196" s="62"/>
      <c r="AS196" s="62"/>
      <c r="AT196" s="62"/>
      <c r="AU196" s="62"/>
      <c r="AV196" s="62"/>
      <c r="AW196" s="63"/>
      <c r="AX196" s="269" t="s">
        <v>308</v>
      </c>
      <c r="AY196" s="270"/>
      <c r="AZ196" s="270"/>
      <c r="BA196" s="270"/>
      <c r="BB196" s="270"/>
      <c r="BC196" s="270"/>
      <c r="BD196" s="270"/>
      <c r="BE196" s="270"/>
      <c r="BF196" s="270"/>
      <c r="BG196" s="270"/>
      <c r="BH196" s="270"/>
      <c r="BI196" s="270"/>
      <c r="BJ196" s="270"/>
      <c r="BK196" s="504"/>
      <c r="BL196" s="269" t="s">
        <v>308</v>
      </c>
      <c r="BM196" s="270"/>
      <c r="BN196" s="270"/>
      <c r="BO196" s="270"/>
      <c r="BP196" s="270"/>
      <c r="BQ196" s="270"/>
      <c r="BR196" s="270"/>
      <c r="BS196" s="270"/>
      <c r="BT196" s="270"/>
      <c r="BU196" s="270"/>
      <c r="BV196" s="270"/>
      <c r="BW196" s="270"/>
      <c r="BX196" s="270"/>
      <c r="BY196" s="504"/>
      <c r="BZ196" s="269" t="s">
        <v>308</v>
      </c>
      <c r="CA196" s="270"/>
      <c r="CB196" s="270"/>
      <c r="CC196" s="270"/>
      <c r="CD196" s="270"/>
      <c r="CE196" s="270"/>
      <c r="CF196" s="270"/>
      <c r="CG196" s="270"/>
      <c r="CH196" s="270"/>
      <c r="CI196" s="270"/>
      <c r="CJ196" s="270"/>
      <c r="CK196" s="270"/>
      <c r="CL196" s="270"/>
      <c r="CM196" s="504"/>
      <c r="CN196" s="269" t="s">
        <v>308</v>
      </c>
      <c r="CO196" s="270"/>
      <c r="CP196" s="270"/>
      <c r="CQ196" s="270"/>
      <c r="CR196" s="270"/>
      <c r="CS196" s="270"/>
      <c r="CT196" s="270"/>
      <c r="CU196" s="270"/>
      <c r="CV196" s="270"/>
      <c r="CW196" s="270"/>
      <c r="CX196" s="270"/>
      <c r="CY196" s="270"/>
      <c r="CZ196" s="270"/>
      <c r="DA196" s="271"/>
    </row>
    <row r="197" spans="1:105" ht="11.25" customHeight="1">
      <c r="A197" s="492"/>
      <c r="B197" s="505" t="s">
        <v>611</v>
      </c>
      <c r="C197" s="505"/>
      <c r="D197" s="505"/>
      <c r="E197" s="505"/>
      <c r="F197" s="505"/>
      <c r="G197" s="505"/>
      <c r="H197" s="505"/>
      <c r="I197" s="505"/>
      <c r="J197" s="505"/>
      <c r="K197" s="505"/>
      <c r="L197" s="505"/>
      <c r="M197" s="505"/>
      <c r="N197" s="505"/>
      <c r="O197" s="505"/>
      <c r="P197" s="505"/>
      <c r="Q197" s="505"/>
      <c r="R197" s="505"/>
      <c r="S197" s="505"/>
      <c r="T197" s="505"/>
      <c r="U197" s="505"/>
      <c r="V197" s="505"/>
      <c r="W197" s="505"/>
      <c r="X197" s="505"/>
      <c r="Y197" s="505"/>
      <c r="Z197" s="505"/>
      <c r="AA197" s="505"/>
      <c r="AB197" s="505"/>
      <c r="AC197" s="505"/>
      <c r="AD197" s="505"/>
      <c r="AE197" s="505"/>
      <c r="AF197" s="505"/>
      <c r="AG197" s="505"/>
      <c r="AH197" s="505"/>
      <c r="AI197" s="505"/>
      <c r="AJ197" s="505"/>
      <c r="AK197" s="505"/>
      <c r="AL197" s="505"/>
      <c r="AM197" s="505"/>
      <c r="AN197" s="505"/>
      <c r="AO197" s="506"/>
      <c r="AP197" s="753"/>
      <c r="AQ197" s="359"/>
      <c r="AR197" s="359"/>
      <c r="AS197" s="359"/>
      <c r="AT197" s="359"/>
      <c r="AU197" s="359"/>
      <c r="AV197" s="359"/>
      <c r="AW197" s="360"/>
      <c r="AX197" s="495"/>
      <c r="AY197" s="496"/>
      <c r="AZ197" s="496"/>
      <c r="BA197" s="496"/>
      <c r="BB197" s="496"/>
      <c r="BC197" s="496"/>
      <c r="BD197" s="496"/>
      <c r="BE197" s="496"/>
      <c r="BF197" s="496"/>
      <c r="BG197" s="496"/>
      <c r="BH197" s="496"/>
      <c r="BI197" s="496"/>
      <c r="BJ197" s="496"/>
      <c r="BK197" s="497"/>
      <c r="BL197" s="495"/>
      <c r="BM197" s="496"/>
      <c r="BN197" s="496"/>
      <c r="BO197" s="496"/>
      <c r="BP197" s="496"/>
      <c r="BQ197" s="496"/>
      <c r="BR197" s="496"/>
      <c r="BS197" s="496"/>
      <c r="BT197" s="496"/>
      <c r="BU197" s="496"/>
      <c r="BV197" s="496"/>
      <c r="BW197" s="496"/>
      <c r="BX197" s="496"/>
      <c r="BY197" s="497"/>
      <c r="BZ197" s="495"/>
      <c r="CA197" s="496"/>
      <c r="CB197" s="496"/>
      <c r="CC197" s="496"/>
      <c r="CD197" s="496"/>
      <c r="CE197" s="496"/>
      <c r="CF197" s="496"/>
      <c r="CG197" s="496"/>
      <c r="CH197" s="496"/>
      <c r="CI197" s="496"/>
      <c r="CJ197" s="496"/>
      <c r="CK197" s="496"/>
      <c r="CL197" s="496"/>
      <c r="CM197" s="497"/>
      <c r="CN197" s="495"/>
      <c r="CO197" s="496"/>
      <c r="CP197" s="496"/>
      <c r="CQ197" s="496"/>
      <c r="CR197" s="496"/>
      <c r="CS197" s="496"/>
      <c r="CT197" s="496"/>
      <c r="CU197" s="496"/>
      <c r="CV197" s="496"/>
      <c r="CW197" s="496"/>
      <c r="CX197" s="496"/>
      <c r="CY197" s="496"/>
      <c r="CZ197" s="496"/>
      <c r="DA197" s="501"/>
    </row>
    <row r="198" spans="1:105" ht="11.25" customHeight="1">
      <c r="A198" s="114"/>
      <c r="B198" s="135" t="s">
        <v>598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577"/>
      <c r="AP198" s="754">
        <v>555</v>
      </c>
      <c r="AQ198" s="62"/>
      <c r="AR198" s="62"/>
      <c r="AS198" s="62"/>
      <c r="AT198" s="62"/>
      <c r="AU198" s="62"/>
      <c r="AV198" s="62"/>
      <c r="AW198" s="63"/>
      <c r="AX198" s="269" t="s">
        <v>308</v>
      </c>
      <c r="AY198" s="270"/>
      <c r="AZ198" s="270"/>
      <c r="BA198" s="270"/>
      <c r="BB198" s="270"/>
      <c r="BC198" s="270"/>
      <c r="BD198" s="270"/>
      <c r="BE198" s="270"/>
      <c r="BF198" s="270"/>
      <c r="BG198" s="270"/>
      <c r="BH198" s="270"/>
      <c r="BI198" s="270"/>
      <c r="BJ198" s="270"/>
      <c r="BK198" s="504"/>
      <c r="BL198" s="269" t="s">
        <v>308</v>
      </c>
      <c r="BM198" s="270"/>
      <c r="BN198" s="270"/>
      <c r="BO198" s="270"/>
      <c r="BP198" s="270"/>
      <c r="BQ198" s="270"/>
      <c r="BR198" s="270"/>
      <c r="BS198" s="270"/>
      <c r="BT198" s="270"/>
      <c r="BU198" s="270"/>
      <c r="BV198" s="270"/>
      <c r="BW198" s="270"/>
      <c r="BX198" s="270"/>
      <c r="BY198" s="504"/>
      <c r="BZ198" s="269" t="s">
        <v>308</v>
      </c>
      <c r="CA198" s="270"/>
      <c r="CB198" s="270"/>
      <c r="CC198" s="270"/>
      <c r="CD198" s="270"/>
      <c r="CE198" s="270"/>
      <c r="CF198" s="270"/>
      <c r="CG198" s="270"/>
      <c r="CH198" s="270"/>
      <c r="CI198" s="270"/>
      <c r="CJ198" s="270"/>
      <c r="CK198" s="270"/>
      <c r="CL198" s="270"/>
      <c r="CM198" s="504"/>
      <c r="CN198" s="269" t="s">
        <v>308</v>
      </c>
      <c r="CO198" s="270"/>
      <c r="CP198" s="270"/>
      <c r="CQ198" s="270"/>
      <c r="CR198" s="270"/>
      <c r="CS198" s="270"/>
      <c r="CT198" s="270"/>
      <c r="CU198" s="270"/>
      <c r="CV198" s="270"/>
      <c r="CW198" s="270"/>
      <c r="CX198" s="270"/>
      <c r="CY198" s="270"/>
      <c r="CZ198" s="270"/>
      <c r="DA198" s="271"/>
    </row>
    <row r="199" spans="1:105" ht="11.25" customHeight="1">
      <c r="A199" s="104"/>
      <c r="B199" s="105" t="s">
        <v>599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421"/>
      <c r="AP199" s="727"/>
      <c r="AQ199" s="72"/>
      <c r="AR199" s="72"/>
      <c r="AS199" s="72"/>
      <c r="AT199" s="72"/>
      <c r="AU199" s="72"/>
      <c r="AV199" s="72"/>
      <c r="AW199" s="108"/>
      <c r="AX199" s="276"/>
      <c r="AY199" s="277"/>
      <c r="AZ199" s="277"/>
      <c r="BA199" s="277"/>
      <c r="BB199" s="277"/>
      <c r="BC199" s="277"/>
      <c r="BD199" s="277"/>
      <c r="BE199" s="277"/>
      <c r="BF199" s="277"/>
      <c r="BG199" s="277"/>
      <c r="BH199" s="277"/>
      <c r="BI199" s="277"/>
      <c r="BJ199" s="277"/>
      <c r="BK199" s="502"/>
      <c r="BL199" s="276"/>
      <c r="BM199" s="277"/>
      <c r="BN199" s="277"/>
      <c r="BO199" s="277"/>
      <c r="BP199" s="277"/>
      <c r="BQ199" s="277"/>
      <c r="BR199" s="277"/>
      <c r="BS199" s="277"/>
      <c r="BT199" s="277"/>
      <c r="BU199" s="277"/>
      <c r="BV199" s="277"/>
      <c r="BW199" s="277"/>
      <c r="BX199" s="277"/>
      <c r="BY199" s="502"/>
      <c r="BZ199" s="276"/>
      <c r="CA199" s="277"/>
      <c r="CB199" s="277"/>
      <c r="CC199" s="277"/>
      <c r="CD199" s="277"/>
      <c r="CE199" s="277"/>
      <c r="CF199" s="277"/>
      <c r="CG199" s="277"/>
      <c r="CH199" s="277"/>
      <c r="CI199" s="277"/>
      <c r="CJ199" s="277"/>
      <c r="CK199" s="277"/>
      <c r="CL199" s="277"/>
      <c r="CM199" s="502"/>
      <c r="CN199" s="276"/>
      <c r="CO199" s="277"/>
      <c r="CP199" s="277"/>
      <c r="CQ199" s="277"/>
      <c r="CR199" s="277"/>
      <c r="CS199" s="277"/>
      <c r="CT199" s="277"/>
      <c r="CU199" s="277"/>
      <c r="CV199" s="277"/>
      <c r="CW199" s="277"/>
      <c r="CX199" s="277"/>
      <c r="CY199" s="277"/>
      <c r="CZ199" s="277"/>
      <c r="DA199" s="278"/>
    </row>
    <row r="200" spans="1:105" ht="11.25" customHeight="1">
      <c r="A200" s="114"/>
      <c r="B200" s="135" t="s">
        <v>600</v>
      </c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754">
        <v>560</v>
      </c>
      <c r="AQ200" s="62"/>
      <c r="AR200" s="62"/>
      <c r="AS200" s="62"/>
      <c r="AT200" s="62"/>
      <c r="AU200" s="62"/>
      <c r="AV200" s="62"/>
      <c r="AW200" s="63"/>
      <c r="AX200" s="269" t="s">
        <v>308</v>
      </c>
      <c r="AY200" s="270"/>
      <c r="AZ200" s="270"/>
      <c r="BA200" s="270"/>
      <c r="BB200" s="270"/>
      <c r="BC200" s="270"/>
      <c r="BD200" s="270"/>
      <c r="BE200" s="270"/>
      <c r="BF200" s="270"/>
      <c r="BG200" s="270"/>
      <c r="BH200" s="270"/>
      <c r="BI200" s="270"/>
      <c r="BJ200" s="270"/>
      <c r="BK200" s="504"/>
      <c r="BL200" s="269" t="s">
        <v>308</v>
      </c>
      <c r="BM200" s="270"/>
      <c r="BN200" s="270"/>
      <c r="BO200" s="270"/>
      <c r="BP200" s="270"/>
      <c r="BQ200" s="270"/>
      <c r="BR200" s="270"/>
      <c r="BS200" s="270"/>
      <c r="BT200" s="270"/>
      <c r="BU200" s="270"/>
      <c r="BV200" s="270"/>
      <c r="BW200" s="270"/>
      <c r="BX200" s="270"/>
      <c r="BY200" s="504"/>
      <c r="BZ200" s="269" t="s">
        <v>308</v>
      </c>
      <c r="CA200" s="270"/>
      <c r="CB200" s="270"/>
      <c r="CC200" s="270"/>
      <c r="CD200" s="270"/>
      <c r="CE200" s="270"/>
      <c r="CF200" s="270"/>
      <c r="CG200" s="270"/>
      <c r="CH200" s="270"/>
      <c r="CI200" s="270"/>
      <c r="CJ200" s="270"/>
      <c r="CK200" s="270"/>
      <c r="CL200" s="270"/>
      <c r="CM200" s="504"/>
      <c r="CN200" s="269" t="s">
        <v>308</v>
      </c>
      <c r="CO200" s="270"/>
      <c r="CP200" s="270"/>
      <c r="CQ200" s="270"/>
      <c r="CR200" s="270"/>
      <c r="CS200" s="270"/>
      <c r="CT200" s="270"/>
      <c r="CU200" s="270"/>
      <c r="CV200" s="270"/>
      <c r="CW200" s="270"/>
      <c r="CX200" s="270"/>
      <c r="CY200" s="270"/>
      <c r="CZ200" s="270"/>
      <c r="DA200" s="271"/>
    </row>
    <row r="201" spans="1:105" ht="11.25" customHeight="1">
      <c r="A201" s="492"/>
      <c r="B201" s="105" t="s">
        <v>601</v>
      </c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421"/>
      <c r="AP201" s="727"/>
      <c r="AQ201" s="72"/>
      <c r="AR201" s="72"/>
      <c r="AS201" s="72"/>
      <c r="AT201" s="72"/>
      <c r="AU201" s="72"/>
      <c r="AV201" s="72"/>
      <c r="AW201" s="108"/>
      <c r="AX201" s="276"/>
      <c r="AY201" s="277"/>
      <c r="AZ201" s="277"/>
      <c r="BA201" s="277"/>
      <c r="BB201" s="277"/>
      <c r="BC201" s="277"/>
      <c r="BD201" s="277"/>
      <c r="BE201" s="277"/>
      <c r="BF201" s="277"/>
      <c r="BG201" s="277"/>
      <c r="BH201" s="277"/>
      <c r="BI201" s="277"/>
      <c r="BJ201" s="277"/>
      <c r="BK201" s="502"/>
      <c r="BL201" s="276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77"/>
      <c r="BW201" s="277"/>
      <c r="BX201" s="277"/>
      <c r="BY201" s="502"/>
      <c r="BZ201" s="276"/>
      <c r="CA201" s="277"/>
      <c r="CB201" s="277"/>
      <c r="CC201" s="277"/>
      <c r="CD201" s="277"/>
      <c r="CE201" s="277"/>
      <c r="CF201" s="277"/>
      <c r="CG201" s="277"/>
      <c r="CH201" s="277"/>
      <c r="CI201" s="277"/>
      <c r="CJ201" s="277"/>
      <c r="CK201" s="277"/>
      <c r="CL201" s="277"/>
      <c r="CM201" s="502"/>
      <c r="CN201" s="276"/>
      <c r="CO201" s="277"/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8"/>
    </row>
    <row r="202" spans="1:105" ht="11.25" customHeight="1">
      <c r="A202" s="114"/>
      <c r="B202" s="503" t="s">
        <v>602</v>
      </c>
      <c r="C202" s="503"/>
      <c r="D202" s="503"/>
      <c r="E202" s="503"/>
      <c r="F202" s="503"/>
      <c r="G202" s="503"/>
      <c r="H202" s="503"/>
      <c r="I202" s="503"/>
      <c r="J202" s="503"/>
      <c r="K202" s="503"/>
      <c r="L202" s="503"/>
      <c r="M202" s="503"/>
      <c r="N202" s="503"/>
      <c r="O202" s="503"/>
      <c r="P202" s="503"/>
      <c r="Q202" s="503"/>
      <c r="R202" s="503"/>
      <c r="S202" s="503"/>
      <c r="T202" s="503"/>
      <c r="U202" s="503"/>
      <c r="V202" s="503"/>
      <c r="W202" s="503"/>
      <c r="X202" s="503"/>
      <c r="Y202" s="503"/>
      <c r="Z202" s="503"/>
      <c r="AA202" s="503"/>
      <c r="AB202" s="503"/>
      <c r="AC202" s="503"/>
      <c r="AD202" s="503"/>
      <c r="AE202" s="503"/>
      <c r="AF202" s="503"/>
      <c r="AG202" s="503"/>
      <c r="AH202" s="503"/>
      <c r="AI202" s="503"/>
      <c r="AJ202" s="503"/>
      <c r="AK202" s="503"/>
      <c r="AL202" s="503"/>
      <c r="AM202" s="503"/>
      <c r="AN202" s="503"/>
      <c r="AO202" s="503"/>
      <c r="AP202" s="754">
        <v>561</v>
      </c>
      <c r="AQ202" s="62"/>
      <c r="AR202" s="62"/>
      <c r="AS202" s="62"/>
      <c r="AT202" s="62"/>
      <c r="AU202" s="62"/>
      <c r="AV202" s="62"/>
      <c r="AW202" s="63"/>
      <c r="AX202" s="269" t="s">
        <v>308</v>
      </c>
      <c r="AY202" s="270"/>
      <c r="AZ202" s="270"/>
      <c r="BA202" s="270"/>
      <c r="BB202" s="270"/>
      <c r="BC202" s="270"/>
      <c r="BD202" s="270"/>
      <c r="BE202" s="270"/>
      <c r="BF202" s="270"/>
      <c r="BG202" s="270"/>
      <c r="BH202" s="270"/>
      <c r="BI202" s="270"/>
      <c r="BJ202" s="270"/>
      <c r="BK202" s="504"/>
      <c r="BL202" s="269" t="s">
        <v>308</v>
      </c>
      <c r="BM202" s="270"/>
      <c r="BN202" s="270"/>
      <c r="BO202" s="270"/>
      <c r="BP202" s="270"/>
      <c r="BQ202" s="270"/>
      <c r="BR202" s="270"/>
      <c r="BS202" s="270"/>
      <c r="BT202" s="270"/>
      <c r="BU202" s="270"/>
      <c r="BV202" s="270"/>
      <c r="BW202" s="270"/>
      <c r="BX202" s="270"/>
      <c r="BY202" s="504"/>
      <c r="BZ202" s="269" t="s">
        <v>308</v>
      </c>
      <c r="CA202" s="270"/>
      <c r="CB202" s="270"/>
      <c r="CC202" s="270"/>
      <c r="CD202" s="270"/>
      <c r="CE202" s="270"/>
      <c r="CF202" s="270"/>
      <c r="CG202" s="270"/>
      <c r="CH202" s="270"/>
      <c r="CI202" s="270"/>
      <c r="CJ202" s="270"/>
      <c r="CK202" s="270"/>
      <c r="CL202" s="270"/>
      <c r="CM202" s="504"/>
      <c r="CN202" s="269" t="s">
        <v>308</v>
      </c>
      <c r="CO202" s="270"/>
      <c r="CP202" s="270"/>
      <c r="CQ202" s="270"/>
      <c r="CR202" s="270"/>
      <c r="CS202" s="270"/>
      <c r="CT202" s="270"/>
      <c r="CU202" s="270"/>
      <c r="CV202" s="270"/>
      <c r="CW202" s="270"/>
      <c r="CX202" s="270"/>
      <c r="CY202" s="270"/>
      <c r="CZ202" s="270"/>
      <c r="DA202" s="271"/>
    </row>
    <row r="203" spans="1:105" ht="11.25" customHeight="1">
      <c r="A203" s="104"/>
      <c r="B203" s="507" t="s">
        <v>603</v>
      </c>
      <c r="C203" s="507"/>
      <c r="D203" s="507"/>
      <c r="E203" s="507"/>
      <c r="F203" s="507"/>
      <c r="G203" s="507"/>
      <c r="H203" s="507"/>
      <c r="I203" s="507"/>
      <c r="J203" s="507"/>
      <c r="K203" s="507"/>
      <c r="L203" s="507"/>
      <c r="M203" s="507"/>
      <c r="N203" s="507"/>
      <c r="O203" s="507"/>
      <c r="P203" s="507"/>
      <c r="Q203" s="507"/>
      <c r="R203" s="507"/>
      <c r="S203" s="507"/>
      <c r="T203" s="507"/>
      <c r="U203" s="507"/>
      <c r="V203" s="507"/>
      <c r="W203" s="507"/>
      <c r="X203" s="507"/>
      <c r="Y203" s="507"/>
      <c r="Z203" s="507"/>
      <c r="AA203" s="507"/>
      <c r="AB203" s="507"/>
      <c r="AC203" s="507"/>
      <c r="AD203" s="507"/>
      <c r="AE203" s="507"/>
      <c r="AF203" s="507"/>
      <c r="AG203" s="507"/>
      <c r="AH203" s="507"/>
      <c r="AI203" s="507"/>
      <c r="AJ203" s="507"/>
      <c r="AK203" s="507"/>
      <c r="AL203" s="507"/>
      <c r="AM203" s="507"/>
      <c r="AN203" s="507"/>
      <c r="AO203" s="508"/>
      <c r="AP203" s="727"/>
      <c r="AQ203" s="72"/>
      <c r="AR203" s="72"/>
      <c r="AS203" s="72"/>
      <c r="AT203" s="72"/>
      <c r="AU203" s="72"/>
      <c r="AV203" s="72"/>
      <c r="AW203" s="108"/>
      <c r="AX203" s="276"/>
      <c r="AY203" s="277"/>
      <c r="AZ203" s="277"/>
      <c r="BA203" s="277"/>
      <c r="BB203" s="277"/>
      <c r="BC203" s="277"/>
      <c r="BD203" s="277"/>
      <c r="BE203" s="277"/>
      <c r="BF203" s="277"/>
      <c r="BG203" s="277"/>
      <c r="BH203" s="277"/>
      <c r="BI203" s="277"/>
      <c r="BJ203" s="277"/>
      <c r="BK203" s="502"/>
      <c r="BL203" s="276"/>
      <c r="BM203" s="277"/>
      <c r="BN203" s="277"/>
      <c r="BO203" s="277"/>
      <c r="BP203" s="277"/>
      <c r="BQ203" s="277"/>
      <c r="BR203" s="277"/>
      <c r="BS203" s="277"/>
      <c r="BT203" s="277"/>
      <c r="BU203" s="277"/>
      <c r="BV203" s="277"/>
      <c r="BW203" s="277"/>
      <c r="BX203" s="277"/>
      <c r="BY203" s="502"/>
      <c r="BZ203" s="276"/>
      <c r="CA203" s="277"/>
      <c r="CB203" s="277"/>
      <c r="CC203" s="277"/>
      <c r="CD203" s="277"/>
      <c r="CE203" s="277"/>
      <c r="CF203" s="277"/>
      <c r="CG203" s="277"/>
      <c r="CH203" s="277"/>
      <c r="CI203" s="277"/>
      <c r="CJ203" s="277"/>
      <c r="CK203" s="277"/>
      <c r="CL203" s="277"/>
      <c r="CM203" s="502"/>
      <c r="CN203" s="276"/>
      <c r="CO203" s="277"/>
      <c r="CP203" s="277"/>
      <c r="CQ203" s="277"/>
      <c r="CR203" s="277"/>
      <c r="CS203" s="277"/>
      <c r="CT203" s="277"/>
      <c r="CU203" s="277"/>
      <c r="CV203" s="277"/>
      <c r="CW203" s="277"/>
      <c r="CX203" s="277"/>
      <c r="CY203" s="277"/>
      <c r="CZ203" s="277"/>
      <c r="DA203" s="278"/>
    </row>
    <row r="204" spans="1:105" ht="12" customHeight="1" thickBot="1">
      <c r="A204" s="110"/>
      <c r="B204" s="251" t="s">
        <v>501</v>
      </c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755"/>
      <c r="AP204" s="644">
        <v>565</v>
      </c>
      <c r="AQ204" s="301"/>
      <c r="AR204" s="301"/>
      <c r="AS204" s="301"/>
      <c r="AT204" s="301"/>
      <c r="AU204" s="301"/>
      <c r="AV204" s="301"/>
      <c r="AW204" s="302"/>
      <c r="AX204" s="645" t="s">
        <v>308</v>
      </c>
      <c r="AY204" s="646"/>
      <c r="AZ204" s="646"/>
      <c r="BA204" s="646"/>
      <c r="BB204" s="646"/>
      <c r="BC204" s="646"/>
      <c r="BD204" s="646"/>
      <c r="BE204" s="646"/>
      <c r="BF204" s="646"/>
      <c r="BG204" s="646"/>
      <c r="BH204" s="646"/>
      <c r="BI204" s="646"/>
      <c r="BJ204" s="646"/>
      <c r="BK204" s="647"/>
      <c r="BL204" s="645" t="s">
        <v>308</v>
      </c>
      <c r="BM204" s="646"/>
      <c r="BN204" s="646"/>
      <c r="BO204" s="646"/>
      <c r="BP204" s="646"/>
      <c r="BQ204" s="646"/>
      <c r="BR204" s="646"/>
      <c r="BS204" s="646"/>
      <c r="BT204" s="646"/>
      <c r="BU204" s="646"/>
      <c r="BV204" s="646"/>
      <c r="BW204" s="646"/>
      <c r="BX204" s="646"/>
      <c r="BY204" s="647"/>
      <c r="BZ204" s="645" t="s">
        <v>308</v>
      </c>
      <c r="CA204" s="646"/>
      <c r="CB204" s="646"/>
      <c r="CC204" s="646"/>
      <c r="CD204" s="646"/>
      <c r="CE204" s="646"/>
      <c r="CF204" s="646"/>
      <c r="CG204" s="646"/>
      <c r="CH204" s="646"/>
      <c r="CI204" s="646"/>
      <c r="CJ204" s="646"/>
      <c r="CK204" s="646"/>
      <c r="CL204" s="646"/>
      <c r="CM204" s="647"/>
      <c r="CN204" s="645" t="s">
        <v>308</v>
      </c>
      <c r="CO204" s="646"/>
      <c r="CP204" s="646"/>
      <c r="CQ204" s="646"/>
      <c r="CR204" s="646"/>
      <c r="CS204" s="646"/>
      <c r="CT204" s="646"/>
      <c r="CU204" s="646"/>
      <c r="CV204" s="646"/>
      <c r="CW204" s="646"/>
      <c r="CX204" s="646"/>
      <c r="CY204" s="646"/>
      <c r="CZ204" s="646"/>
      <c r="DA204" s="648"/>
    </row>
    <row r="205" spans="1:105" ht="12.75" customHeight="1" thickBot="1">
      <c r="A205" s="104"/>
      <c r="B205" s="251" t="s">
        <v>612</v>
      </c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755"/>
      <c r="AP205" s="768">
        <v>570</v>
      </c>
      <c r="AQ205" s="130"/>
      <c r="AR205" s="130"/>
      <c r="AS205" s="130"/>
      <c r="AT205" s="130"/>
      <c r="AU205" s="130"/>
      <c r="AV205" s="130"/>
      <c r="AW205" s="131"/>
      <c r="AX205" s="769" t="s">
        <v>308</v>
      </c>
      <c r="AY205" s="770"/>
      <c r="AZ205" s="770"/>
      <c r="BA205" s="770"/>
      <c r="BB205" s="770"/>
      <c r="BC205" s="770"/>
      <c r="BD205" s="770"/>
      <c r="BE205" s="770"/>
      <c r="BF205" s="770"/>
      <c r="BG205" s="770"/>
      <c r="BH205" s="770"/>
      <c r="BI205" s="770"/>
      <c r="BJ205" s="770"/>
      <c r="BK205" s="771"/>
      <c r="BL205" s="769" t="s">
        <v>308</v>
      </c>
      <c r="BM205" s="770"/>
      <c r="BN205" s="770"/>
      <c r="BO205" s="770"/>
      <c r="BP205" s="770"/>
      <c r="BQ205" s="770"/>
      <c r="BR205" s="770"/>
      <c r="BS205" s="770"/>
      <c r="BT205" s="770"/>
      <c r="BU205" s="770"/>
      <c r="BV205" s="770"/>
      <c r="BW205" s="770"/>
      <c r="BX205" s="770"/>
      <c r="BY205" s="771"/>
      <c r="BZ205" s="769" t="s">
        <v>308</v>
      </c>
      <c r="CA205" s="770"/>
      <c r="CB205" s="770"/>
      <c r="CC205" s="770"/>
      <c r="CD205" s="770"/>
      <c r="CE205" s="770"/>
      <c r="CF205" s="770"/>
      <c r="CG205" s="770"/>
      <c r="CH205" s="770"/>
      <c r="CI205" s="770"/>
      <c r="CJ205" s="770"/>
      <c r="CK205" s="770"/>
      <c r="CL205" s="770"/>
      <c r="CM205" s="771"/>
      <c r="CN205" s="769" t="s">
        <v>308</v>
      </c>
      <c r="CO205" s="770"/>
      <c r="CP205" s="770"/>
      <c r="CQ205" s="770"/>
      <c r="CR205" s="770"/>
      <c r="CS205" s="770"/>
      <c r="CT205" s="770"/>
      <c r="CU205" s="770"/>
      <c r="CV205" s="770"/>
      <c r="CW205" s="770"/>
      <c r="CX205" s="770"/>
      <c r="CY205" s="770"/>
      <c r="CZ205" s="770"/>
      <c r="DA205" s="772"/>
    </row>
    <row r="206" spans="1:105" ht="12" customHeight="1">
      <c r="A206" s="114"/>
      <c r="B206" s="773" t="s">
        <v>549</v>
      </c>
      <c r="C206" s="773"/>
      <c r="D206" s="773"/>
      <c r="E206" s="773"/>
      <c r="F206" s="773"/>
      <c r="G206" s="773"/>
      <c r="H206" s="773"/>
      <c r="I206" s="773"/>
      <c r="J206" s="773"/>
      <c r="K206" s="773"/>
      <c r="L206" s="773"/>
      <c r="M206" s="773"/>
      <c r="N206" s="773"/>
      <c r="O206" s="773"/>
      <c r="P206" s="773"/>
      <c r="Q206" s="773"/>
      <c r="R206" s="773"/>
      <c r="S206" s="773"/>
      <c r="T206" s="773"/>
      <c r="U206" s="773"/>
      <c r="V206" s="773"/>
      <c r="W206" s="773"/>
      <c r="X206" s="773"/>
      <c r="Y206" s="773"/>
      <c r="Z206" s="773"/>
      <c r="AA206" s="773"/>
      <c r="AB206" s="773"/>
      <c r="AC206" s="773"/>
      <c r="AD206" s="773"/>
      <c r="AE206" s="773"/>
      <c r="AF206" s="773"/>
      <c r="AG206" s="773"/>
      <c r="AH206" s="773"/>
      <c r="AI206" s="773"/>
      <c r="AJ206" s="773"/>
      <c r="AK206" s="773"/>
      <c r="AL206" s="773"/>
      <c r="AM206" s="773"/>
      <c r="AN206" s="773"/>
      <c r="AO206" s="773"/>
      <c r="AP206" s="753">
        <v>580</v>
      </c>
      <c r="AQ206" s="359"/>
      <c r="AR206" s="359"/>
      <c r="AS206" s="359"/>
      <c r="AT206" s="359"/>
      <c r="AU206" s="359"/>
      <c r="AV206" s="359"/>
      <c r="AW206" s="360"/>
      <c r="AX206" s="495" t="s">
        <v>308</v>
      </c>
      <c r="AY206" s="496"/>
      <c r="AZ206" s="496"/>
      <c r="BA206" s="496"/>
      <c r="BB206" s="496"/>
      <c r="BC206" s="496"/>
      <c r="BD206" s="496"/>
      <c r="BE206" s="496"/>
      <c r="BF206" s="496"/>
      <c r="BG206" s="496"/>
      <c r="BH206" s="496"/>
      <c r="BI206" s="496"/>
      <c r="BJ206" s="496"/>
      <c r="BK206" s="497"/>
      <c r="BL206" s="495" t="s">
        <v>308</v>
      </c>
      <c r="BM206" s="496"/>
      <c r="BN206" s="496"/>
      <c r="BO206" s="496"/>
      <c r="BP206" s="496"/>
      <c r="BQ206" s="496"/>
      <c r="BR206" s="496"/>
      <c r="BS206" s="496"/>
      <c r="BT206" s="496"/>
      <c r="BU206" s="496"/>
      <c r="BV206" s="496"/>
      <c r="BW206" s="496"/>
      <c r="BX206" s="496"/>
      <c r="BY206" s="497"/>
      <c r="BZ206" s="495" t="s">
        <v>308</v>
      </c>
      <c r="CA206" s="496"/>
      <c r="CB206" s="496"/>
      <c r="CC206" s="496"/>
      <c r="CD206" s="496"/>
      <c r="CE206" s="496"/>
      <c r="CF206" s="496"/>
      <c r="CG206" s="496"/>
      <c r="CH206" s="496"/>
      <c r="CI206" s="496"/>
      <c r="CJ206" s="496"/>
      <c r="CK206" s="496"/>
      <c r="CL206" s="496"/>
      <c r="CM206" s="497"/>
      <c r="CN206" s="495" t="s">
        <v>308</v>
      </c>
      <c r="CO206" s="496"/>
      <c r="CP206" s="496"/>
      <c r="CQ206" s="496"/>
      <c r="CR206" s="496"/>
      <c r="CS206" s="496"/>
      <c r="CT206" s="496"/>
      <c r="CU206" s="496"/>
      <c r="CV206" s="496"/>
      <c r="CW206" s="496"/>
      <c r="CX206" s="496"/>
      <c r="CY206" s="496"/>
      <c r="CZ206" s="496"/>
      <c r="DA206" s="501"/>
    </row>
    <row r="207" spans="1:105" ht="10.5" customHeight="1">
      <c r="A207" s="492"/>
      <c r="B207" s="744" t="s">
        <v>613</v>
      </c>
      <c r="C207" s="744"/>
      <c r="D207" s="744"/>
      <c r="E207" s="744"/>
      <c r="F207" s="744"/>
      <c r="G207" s="744"/>
      <c r="H207" s="744"/>
      <c r="I207" s="744"/>
      <c r="J207" s="744"/>
      <c r="K207" s="744"/>
      <c r="L207" s="744"/>
      <c r="M207" s="744"/>
      <c r="N207" s="744"/>
      <c r="O207" s="744"/>
      <c r="P207" s="744"/>
      <c r="Q207" s="744"/>
      <c r="R207" s="744"/>
      <c r="S207" s="744"/>
      <c r="T207" s="744"/>
      <c r="U207" s="744"/>
      <c r="V207" s="744"/>
      <c r="W207" s="744"/>
      <c r="X207" s="744"/>
      <c r="Y207" s="744"/>
      <c r="Z207" s="744"/>
      <c r="AA207" s="744"/>
      <c r="AB207" s="744"/>
      <c r="AC207" s="744"/>
      <c r="AD207" s="744"/>
      <c r="AE207" s="744"/>
      <c r="AF207" s="744"/>
      <c r="AG207" s="744"/>
      <c r="AH207" s="744"/>
      <c r="AI207" s="744"/>
      <c r="AJ207" s="744"/>
      <c r="AK207" s="744"/>
      <c r="AL207" s="744"/>
      <c r="AM207" s="744"/>
      <c r="AN207" s="744"/>
      <c r="AO207" s="745"/>
      <c r="AP207" s="753"/>
      <c r="AQ207" s="359"/>
      <c r="AR207" s="359"/>
      <c r="AS207" s="359"/>
      <c r="AT207" s="359"/>
      <c r="AU207" s="359"/>
      <c r="AV207" s="359"/>
      <c r="AW207" s="360"/>
      <c r="AX207" s="495"/>
      <c r="AY207" s="496"/>
      <c r="AZ207" s="496"/>
      <c r="BA207" s="496"/>
      <c r="BB207" s="496"/>
      <c r="BC207" s="496"/>
      <c r="BD207" s="496"/>
      <c r="BE207" s="496"/>
      <c r="BF207" s="496"/>
      <c r="BG207" s="496"/>
      <c r="BH207" s="496"/>
      <c r="BI207" s="496"/>
      <c r="BJ207" s="496"/>
      <c r="BK207" s="497"/>
      <c r="BL207" s="495"/>
      <c r="BM207" s="496"/>
      <c r="BN207" s="496"/>
      <c r="BO207" s="496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7"/>
      <c r="BZ207" s="495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7"/>
      <c r="CN207" s="495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501"/>
    </row>
    <row r="208" spans="1:105" ht="10.5" customHeight="1">
      <c r="A208" s="492"/>
      <c r="B208" s="744" t="s">
        <v>614</v>
      </c>
      <c r="C208" s="744"/>
      <c r="D208" s="744"/>
      <c r="E208" s="744"/>
      <c r="F208" s="744"/>
      <c r="G208" s="744"/>
      <c r="H208" s="744"/>
      <c r="I208" s="744"/>
      <c r="J208" s="744"/>
      <c r="K208" s="744"/>
      <c r="L208" s="744"/>
      <c r="M208" s="744"/>
      <c r="N208" s="744"/>
      <c r="O208" s="744"/>
      <c r="P208" s="744"/>
      <c r="Q208" s="744"/>
      <c r="R208" s="744"/>
      <c r="S208" s="744"/>
      <c r="T208" s="744"/>
      <c r="U208" s="744"/>
      <c r="V208" s="744"/>
      <c r="W208" s="744"/>
      <c r="X208" s="744"/>
      <c r="Y208" s="744"/>
      <c r="Z208" s="744"/>
      <c r="AA208" s="744"/>
      <c r="AB208" s="744"/>
      <c r="AC208" s="744"/>
      <c r="AD208" s="744"/>
      <c r="AE208" s="744"/>
      <c r="AF208" s="744"/>
      <c r="AG208" s="744"/>
      <c r="AH208" s="744"/>
      <c r="AI208" s="744"/>
      <c r="AJ208" s="744"/>
      <c r="AK208" s="744"/>
      <c r="AL208" s="744"/>
      <c r="AM208" s="744"/>
      <c r="AN208" s="744"/>
      <c r="AO208" s="745"/>
      <c r="AP208" s="753"/>
      <c r="AQ208" s="359"/>
      <c r="AR208" s="359"/>
      <c r="AS208" s="359"/>
      <c r="AT208" s="359"/>
      <c r="AU208" s="359"/>
      <c r="AV208" s="359"/>
      <c r="AW208" s="360"/>
      <c r="AX208" s="495"/>
      <c r="AY208" s="496"/>
      <c r="AZ208" s="496"/>
      <c r="BA208" s="496"/>
      <c r="BB208" s="496"/>
      <c r="BC208" s="496"/>
      <c r="BD208" s="496"/>
      <c r="BE208" s="496"/>
      <c r="BF208" s="496"/>
      <c r="BG208" s="496"/>
      <c r="BH208" s="496"/>
      <c r="BI208" s="496"/>
      <c r="BJ208" s="496"/>
      <c r="BK208" s="497"/>
      <c r="BL208" s="495"/>
      <c r="BM208" s="496"/>
      <c r="BN208" s="496"/>
      <c r="BO208" s="496"/>
      <c r="BP208" s="496"/>
      <c r="BQ208" s="496"/>
      <c r="BR208" s="496"/>
      <c r="BS208" s="496"/>
      <c r="BT208" s="496"/>
      <c r="BU208" s="496"/>
      <c r="BV208" s="496"/>
      <c r="BW208" s="496"/>
      <c r="BX208" s="496"/>
      <c r="BY208" s="497"/>
      <c r="BZ208" s="495"/>
      <c r="CA208" s="496"/>
      <c r="CB208" s="496"/>
      <c r="CC208" s="496"/>
      <c r="CD208" s="496"/>
      <c r="CE208" s="496"/>
      <c r="CF208" s="496"/>
      <c r="CG208" s="496"/>
      <c r="CH208" s="496"/>
      <c r="CI208" s="496"/>
      <c r="CJ208" s="496"/>
      <c r="CK208" s="496"/>
      <c r="CL208" s="496"/>
      <c r="CM208" s="497"/>
      <c r="CN208" s="495"/>
      <c r="CO208" s="496"/>
      <c r="CP208" s="496"/>
      <c r="CQ208" s="496"/>
      <c r="CR208" s="496"/>
      <c r="CS208" s="496"/>
      <c r="CT208" s="496"/>
      <c r="CU208" s="496"/>
      <c r="CV208" s="496"/>
      <c r="CW208" s="496"/>
      <c r="CX208" s="496"/>
      <c r="CY208" s="496"/>
      <c r="CZ208" s="496"/>
      <c r="DA208" s="501"/>
    </row>
    <row r="209" spans="1:105" ht="10.5" customHeight="1">
      <c r="A209" s="492"/>
      <c r="B209" s="744" t="s">
        <v>615</v>
      </c>
      <c r="C209" s="744"/>
      <c r="D209" s="744"/>
      <c r="E209" s="744"/>
      <c r="F209" s="744"/>
      <c r="G209" s="744"/>
      <c r="H209" s="744"/>
      <c r="I209" s="744"/>
      <c r="J209" s="744"/>
      <c r="K209" s="744"/>
      <c r="L209" s="744"/>
      <c r="M209" s="744"/>
      <c r="N209" s="744"/>
      <c r="O209" s="744"/>
      <c r="P209" s="744"/>
      <c r="Q209" s="744"/>
      <c r="R209" s="744"/>
      <c r="S209" s="744"/>
      <c r="T209" s="744"/>
      <c r="U209" s="744"/>
      <c r="V209" s="744"/>
      <c r="W209" s="744"/>
      <c r="X209" s="744"/>
      <c r="Y209" s="744"/>
      <c r="Z209" s="744"/>
      <c r="AA209" s="744"/>
      <c r="AB209" s="744"/>
      <c r="AC209" s="744"/>
      <c r="AD209" s="744"/>
      <c r="AE209" s="744"/>
      <c r="AF209" s="744"/>
      <c r="AG209" s="744"/>
      <c r="AH209" s="744"/>
      <c r="AI209" s="744"/>
      <c r="AJ209" s="744"/>
      <c r="AK209" s="744"/>
      <c r="AL209" s="744"/>
      <c r="AM209" s="744"/>
      <c r="AN209" s="744"/>
      <c r="AO209" s="745"/>
      <c r="AP209" s="753"/>
      <c r="AQ209" s="359"/>
      <c r="AR209" s="359"/>
      <c r="AS209" s="359"/>
      <c r="AT209" s="359"/>
      <c r="AU209" s="359"/>
      <c r="AV209" s="359"/>
      <c r="AW209" s="360"/>
      <c r="AX209" s="495"/>
      <c r="AY209" s="496"/>
      <c r="AZ209" s="496"/>
      <c r="BA209" s="496"/>
      <c r="BB209" s="496"/>
      <c r="BC209" s="496"/>
      <c r="BD209" s="496"/>
      <c r="BE209" s="496"/>
      <c r="BF209" s="496"/>
      <c r="BG209" s="496"/>
      <c r="BH209" s="496"/>
      <c r="BI209" s="496"/>
      <c r="BJ209" s="496"/>
      <c r="BK209" s="497"/>
      <c r="BL209" s="495"/>
      <c r="BM209" s="496"/>
      <c r="BN209" s="496"/>
      <c r="BO209" s="496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7"/>
      <c r="BZ209" s="495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7"/>
      <c r="CN209" s="495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501"/>
    </row>
    <row r="210" spans="1:105" ht="10.5" customHeight="1">
      <c r="A210" s="114"/>
      <c r="B210" s="748" t="s">
        <v>616</v>
      </c>
      <c r="C210" s="748"/>
      <c r="D210" s="748"/>
      <c r="E210" s="748"/>
      <c r="F210" s="748"/>
      <c r="G210" s="748"/>
      <c r="H210" s="748"/>
      <c r="I210" s="748"/>
      <c r="J210" s="748"/>
      <c r="K210" s="748"/>
      <c r="L210" s="748"/>
      <c r="M210" s="748"/>
      <c r="N210" s="748"/>
      <c r="O210" s="748"/>
      <c r="P210" s="748"/>
      <c r="Q210" s="748"/>
      <c r="R210" s="748"/>
      <c r="S210" s="748"/>
      <c r="T210" s="748"/>
      <c r="U210" s="748"/>
      <c r="V210" s="748"/>
      <c r="W210" s="748"/>
      <c r="X210" s="748"/>
      <c r="Y210" s="748"/>
      <c r="Z210" s="748"/>
      <c r="AA210" s="748"/>
      <c r="AB210" s="748"/>
      <c r="AC210" s="748"/>
      <c r="AD210" s="748"/>
      <c r="AE210" s="748"/>
      <c r="AF210" s="748"/>
      <c r="AG210" s="748"/>
      <c r="AH210" s="748"/>
      <c r="AI210" s="748"/>
      <c r="AJ210" s="748"/>
      <c r="AK210" s="748"/>
      <c r="AL210" s="748"/>
      <c r="AM210" s="748"/>
      <c r="AN210" s="748"/>
      <c r="AO210" s="748"/>
      <c r="AP210" s="754">
        <v>590</v>
      </c>
      <c r="AQ210" s="62"/>
      <c r="AR210" s="62"/>
      <c r="AS210" s="62"/>
      <c r="AT210" s="62"/>
      <c r="AU210" s="62"/>
      <c r="AV210" s="62"/>
      <c r="AW210" s="63"/>
      <c r="AX210" s="269" t="s">
        <v>308</v>
      </c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504"/>
      <c r="BL210" s="269" t="s">
        <v>308</v>
      </c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504"/>
      <c r="BZ210" s="269" t="s">
        <v>308</v>
      </c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504"/>
      <c r="CN210" s="269" t="s">
        <v>308</v>
      </c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1"/>
    </row>
    <row r="211" spans="1:105" ht="10.5" customHeight="1">
      <c r="A211" s="492"/>
      <c r="B211" s="744" t="s">
        <v>617</v>
      </c>
      <c r="C211" s="744"/>
      <c r="D211" s="744"/>
      <c r="E211" s="744"/>
      <c r="F211" s="744"/>
      <c r="G211" s="744"/>
      <c r="H211" s="744"/>
      <c r="I211" s="744"/>
      <c r="J211" s="744"/>
      <c r="K211" s="744"/>
      <c r="L211" s="744"/>
      <c r="M211" s="744"/>
      <c r="N211" s="744"/>
      <c r="O211" s="744"/>
      <c r="P211" s="744"/>
      <c r="Q211" s="744"/>
      <c r="R211" s="744"/>
      <c r="S211" s="744"/>
      <c r="T211" s="744"/>
      <c r="U211" s="744"/>
      <c r="V211" s="744"/>
      <c r="W211" s="744"/>
      <c r="X211" s="744"/>
      <c r="Y211" s="744"/>
      <c r="Z211" s="744"/>
      <c r="AA211" s="744"/>
      <c r="AB211" s="744"/>
      <c r="AC211" s="744"/>
      <c r="AD211" s="744"/>
      <c r="AE211" s="744"/>
      <c r="AF211" s="744"/>
      <c r="AG211" s="744"/>
      <c r="AH211" s="744"/>
      <c r="AI211" s="744"/>
      <c r="AJ211" s="744"/>
      <c r="AK211" s="744"/>
      <c r="AL211" s="744"/>
      <c r="AM211" s="744"/>
      <c r="AN211" s="744"/>
      <c r="AO211" s="745"/>
      <c r="AP211" s="753"/>
      <c r="AQ211" s="359"/>
      <c r="AR211" s="359"/>
      <c r="AS211" s="359"/>
      <c r="AT211" s="359"/>
      <c r="AU211" s="359"/>
      <c r="AV211" s="359"/>
      <c r="AW211" s="360"/>
      <c r="AX211" s="495"/>
      <c r="AY211" s="496"/>
      <c r="AZ211" s="496"/>
      <c r="BA211" s="496"/>
      <c r="BB211" s="496"/>
      <c r="BC211" s="496"/>
      <c r="BD211" s="496"/>
      <c r="BE211" s="496"/>
      <c r="BF211" s="496"/>
      <c r="BG211" s="496"/>
      <c r="BH211" s="496"/>
      <c r="BI211" s="496"/>
      <c r="BJ211" s="496"/>
      <c r="BK211" s="497"/>
      <c r="BL211" s="495"/>
      <c r="BM211" s="496"/>
      <c r="BN211" s="496"/>
      <c r="BO211" s="496"/>
      <c r="BP211" s="496"/>
      <c r="BQ211" s="496"/>
      <c r="BR211" s="496"/>
      <c r="BS211" s="496"/>
      <c r="BT211" s="496"/>
      <c r="BU211" s="496"/>
      <c r="BV211" s="496"/>
      <c r="BW211" s="496"/>
      <c r="BX211" s="496"/>
      <c r="BY211" s="497"/>
      <c r="BZ211" s="495"/>
      <c r="CA211" s="496"/>
      <c r="CB211" s="496"/>
      <c r="CC211" s="496"/>
      <c r="CD211" s="496"/>
      <c r="CE211" s="496"/>
      <c r="CF211" s="496"/>
      <c r="CG211" s="496"/>
      <c r="CH211" s="496"/>
      <c r="CI211" s="496"/>
      <c r="CJ211" s="496"/>
      <c r="CK211" s="496"/>
      <c r="CL211" s="496"/>
      <c r="CM211" s="497"/>
      <c r="CN211" s="495"/>
      <c r="CO211" s="496"/>
      <c r="CP211" s="496"/>
      <c r="CQ211" s="496"/>
      <c r="CR211" s="496"/>
      <c r="CS211" s="496"/>
      <c r="CT211" s="496"/>
      <c r="CU211" s="496"/>
      <c r="CV211" s="496"/>
      <c r="CW211" s="496"/>
      <c r="CX211" s="496"/>
      <c r="CY211" s="496"/>
      <c r="CZ211" s="496"/>
      <c r="DA211" s="501"/>
    </row>
    <row r="212" spans="1:105" ht="10.5" customHeight="1">
      <c r="A212" s="492"/>
      <c r="B212" s="744" t="s">
        <v>618</v>
      </c>
      <c r="C212" s="744"/>
      <c r="D212" s="744"/>
      <c r="E212" s="744"/>
      <c r="F212" s="744"/>
      <c r="G212" s="744"/>
      <c r="H212" s="744"/>
      <c r="I212" s="744"/>
      <c r="J212" s="744"/>
      <c r="K212" s="744"/>
      <c r="L212" s="744"/>
      <c r="M212" s="744"/>
      <c r="N212" s="744"/>
      <c r="O212" s="744"/>
      <c r="P212" s="744"/>
      <c r="Q212" s="744"/>
      <c r="R212" s="744"/>
      <c r="S212" s="744"/>
      <c r="T212" s="744"/>
      <c r="U212" s="744"/>
      <c r="V212" s="744"/>
      <c r="W212" s="744"/>
      <c r="X212" s="744"/>
      <c r="Y212" s="744"/>
      <c r="Z212" s="744"/>
      <c r="AA212" s="744"/>
      <c r="AB212" s="744"/>
      <c r="AC212" s="744"/>
      <c r="AD212" s="744"/>
      <c r="AE212" s="744"/>
      <c r="AF212" s="744"/>
      <c r="AG212" s="744"/>
      <c r="AH212" s="744"/>
      <c r="AI212" s="744"/>
      <c r="AJ212" s="744"/>
      <c r="AK212" s="744"/>
      <c r="AL212" s="744"/>
      <c r="AM212" s="744"/>
      <c r="AN212" s="744"/>
      <c r="AO212" s="745"/>
      <c r="AP212" s="753"/>
      <c r="AQ212" s="359"/>
      <c r="AR212" s="359"/>
      <c r="AS212" s="359"/>
      <c r="AT212" s="359"/>
      <c r="AU212" s="359"/>
      <c r="AV212" s="359"/>
      <c r="AW212" s="360"/>
      <c r="AX212" s="495"/>
      <c r="AY212" s="496"/>
      <c r="AZ212" s="496"/>
      <c r="BA212" s="496"/>
      <c r="BB212" s="496"/>
      <c r="BC212" s="496"/>
      <c r="BD212" s="496"/>
      <c r="BE212" s="496"/>
      <c r="BF212" s="496"/>
      <c r="BG212" s="496"/>
      <c r="BH212" s="496"/>
      <c r="BI212" s="496"/>
      <c r="BJ212" s="496"/>
      <c r="BK212" s="497"/>
      <c r="BL212" s="495"/>
      <c r="BM212" s="496"/>
      <c r="BN212" s="496"/>
      <c r="BO212" s="496"/>
      <c r="BP212" s="496"/>
      <c r="BQ212" s="496"/>
      <c r="BR212" s="496"/>
      <c r="BS212" s="496"/>
      <c r="BT212" s="496"/>
      <c r="BU212" s="496"/>
      <c r="BV212" s="496"/>
      <c r="BW212" s="496"/>
      <c r="BX212" s="496"/>
      <c r="BY212" s="497"/>
      <c r="BZ212" s="495"/>
      <c r="CA212" s="496"/>
      <c r="CB212" s="496"/>
      <c r="CC212" s="496"/>
      <c r="CD212" s="496"/>
      <c r="CE212" s="496"/>
      <c r="CF212" s="496"/>
      <c r="CG212" s="496"/>
      <c r="CH212" s="496"/>
      <c r="CI212" s="496"/>
      <c r="CJ212" s="496"/>
      <c r="CK212" s="496"/>
      <c r="CL212" s="496"/>
      <c r="CM212" s="497"/>
      <c r="CN212" s="495"/>
      <c r="CO212" s="496"/>
      <c r="CP212" s="496"/>
      <c r="CQ212" s="496"/>
      <c r="CR212" s="496"/>
      <c r="CS212" s="496"/>
      <c r="CT212" s="496"/>
      <c r="CU212" s="496"/>
      <c r="CV212" s="496"/>
      <c r="CW212" s="496"/>
      <c r="CX212" s="496"/>
      <c r="CY212" s="496"/>
      <c r="CZ212" s="496"/>
      <c r="DA212" s="501"/>
    </row>
    <row r="213" spans="1:105" ht="11.25" customHeight="1" thickBot="1">
      <c r="A213" s="104"/>
      <c r="B213" s="750" t="s">
        <v>619</v>
      </c>
      <c r="C213" s="750"/>
      <c r="D213" s="750"/>
      <c r="E213" s="750"/>
      <c r="F213" s="750"/>
      <c r="G213" s="750"/>
      <c r="H213" s="750"/>
      <c r="I213" s="750"/>
      <c r="J213" s="750"/>
      <c r="K213" s="750"/>
      <c r="L213" s="750"/>
      <c r="M213" s="750"/>
      <c r="N213" s="750"/>
      <c r="O213" s="750"/>
      <c r="P213" s="750"/>
      <c r="Q213" s="750"/>
      <c r="R213" s="750"/>
      <c r="S213" s="750"/>
      <c r="T213" s="750"/>
      <c r="U213" s="750"/>
      <c r="V213" s="750"/>
      <c r="W213" s="750"/>
      <c r="X213" s="750"/>
      <c r="Y213" s="750"/>
      <c r="Z213" s="750"/>
      <c r="AA213" s="750"/>
      <c r="AB213" s="750"/>
      <c r="AC213" s="750"/>
      <c r="AD213" s="750"/>
      <c r="AE213" s="750"/>
      <c r="AF213" s="750"/>
      <c r="AG213" s="750"/>
      <c r="AH213" s="750"/>
      <c r="AI213" s="750"/>
      <c r="AJ213" s="750"/>
      <c r="AK213" s="750"/>
      <c r="AL213" s="750"/>
      <c r="AM213" s="750"/>
      <c r="AN213" s="750"/>
      <c r="AO213" s="751"/>
      <c r="AP213" s="723"/>
      <c r="AQ213" s="416"/>
      <c r="AR213" s="416"/>
      <c r="AS213" s="416"/>
      <c r="AT213" s="416"/>
      <c r="AU213" s="416"/>
      <c r="AV213" s="416"/>
      <c r="AW213" s="724"/>
      <c r="AX213" s="668"/>
      <c r="AY213" s="669"/>
      <c r="AZ213" s="669"/>
      <c r="BA213" s="669"/>
      <c r="BB213" s="669"/>
      <c r="BC213" s="669"/>
      <c r="BD213" s="669"/>
      <c r="BE213" s="669"/>
      <c r="BF213" s="669"/>
      <c r="BG213" s="669"/>
      <c r="BH213" s="669"/>
      <c r="BI213" s="669"/>
      <c r="BJ213" s="669"/>
      <c r="BK213" s="670"/>
      <c r="BL213" s="668"/>
      <c r="BM213" s="669"/>
      <c r="BN213" s="669"/>
      <c r="BO213" s="669"/>
      <c r="BP213" s="669"/>
      <c r="BQ213" s="669"/>
      <c r="BR213" s="669"/>
      <c r="BS213" s="669"/>
      <c r="BT213" s="669"/>
      <c r="BU213" s="669"/>
      <c r="BV213" s="669"/>
      <c r="BW213" s="669"/>
      <c r="BX213" s="669"/>
      <c r="BY213" s="670"/>
      <c r="BZ213" s="668"/>
      <c r="CA213" s="669"/>
      <c r="CB213" s="669"/>
      <c r="CC213" s="669"/>
      <c r="CD213" s="669"/>
      <c r="CE213" s="669"/>
      <c r="CF213" s="669"/>
      <c r="CG213" s="669"/>
      <c r="CH213" s="669"/>
      <c r="CI213" s="669"/>
      <c r="CJ213" s="669"/>
      <c r="CK213" s="669"/>
      <c r="CL213" s="669"/>
      <c r="CM213" s="670"/>
      <c r="CN213" s="668"/>
      <c r="CO213" s="669"/>
      <c r="CP213" s="669"/>
      <c r="CQ213" s="669"/>
      <c r="CR213" s="669"/>
      <c r="CS213" s="669"/>
      <c r="CT213" s="669"/>
      <c r="CU213" s="669"/>
      <c r="CV213" s="669"/>
      <c r="CW213" s="669"/>
      <c r="CX213" s="669"/>
      <c r="CY213" s="669"/>
      <c r="CZ213" s="669"/>
      <c r="DA213" s="671"/>
    </row>
    <row r="215" spans="1:105" s="195" customFormat="1" ht="13.5" customHeight="1">
      <c r="A215" s="656"/>
      <c r="B215" s="657"/>
      <c r="C215" s="657"/>
      <c r="D215" s="657"/>
      <c r="E215" s="657"/>
      <c r="F215" s="657"/>
      <c r="G215" s="657"/>
      <c r="H215" s="657"/>
      <c r="I215" s="657"/>
      <c r="J215" s="657"/>
      <c r="K215" s="657"/>
      <c r="L215" s="657"/>
      <c r="M215" s="657"/>
      <c r="N215" s="657"/>
      <c r="O215" s="657"/>
      <c r="P215" s="657"/>
      <c r="Q215" s="657"/>
      <c r="R215" s="657"/>
      <c r="S215" s="657"/>
      <c r="T215" s="657"/>
      <c r="U215" s="657"/>
      <c r="V215" s="657"/>
      <c r="W215" s="657"/>
      <c r="X215" s="657"/>
      <c r="Y215" s="657"/>
      <c r="Z215" s="657"/>
      <c r="AA215" s="657"/>
      <c r="AB215" s="657"/>
      <c r="AC215" s="657"/>
      <c r="AD215" s="657"/>
      <c r="AE215" s="657"/>
      <c r="AF215" s="657"/>
      <c r="AG215" s="657"/>
      <c r="AH215" s="657"/>
      <c r="AI215" s="657"/>
      <c r="AJ215" s="657"/>
      <c r="AK215" s="657"/>
      <c r="AL215" s="657"/>
      <c r="AM215" s="657"/>
      <c r="AN215" s="657"/>
      <c r="AO215" s="657"/>
      <c r="AP215" s="657"/>
      <c r="AQ215" s="657"/>
      <c r="AR215" s="657"/>
      <c r="AS215" s="657"/>
      <c r="AT215" s="657"/>
      <c r="AU215" s="657"/>
      <c r="AV215" s="657"/>
      <c r="AW215" s="657"/>
      <c r="AX215" s="657"/>
      <c r="AY215" s="657"/>
      <c r="AZ215" s="657"/>
      <c r="BA215" s="657"/>
      <c r="BB215" s="657"/>
      <c r="BC215" s="657"/>
      <c r="BD215" s="657"/>
      <c r="BE215" s="657"/>
      <c r="BF215" s="657"/>
      <c r="BG215" s="657"/>
      <c r="BH215" s="657"/>
      <c r="BI215" s="657"/>
      <c r="BJ215" s="657"/>
      <c r="BK215" s="657"/>
      <c r="BL215" s="657"/>
      <c r="BM215" s="657"/>
      <c r="BN215" s="657"/>
      <c r="BO215" s="657"/>
      <c r="BP215" s="657"/>
      <c r="BQ215" s="657"/>
      <c r="BR215" s="657"/>
      <c r="BS215" s="657"/>
      <c r="BT215" s="657"/>
      <c r="BU215" s="657"/>
      <c r="BV215" s="657"/>
      <c r="BW215" s="657"/>
      <c r="BX215" s="657"/>
      <c r="BY215" s="657"/>
      <c r="BZ215" s="657"/>
      <c r="CA215" s="657"/>
      <c r="CB215" s="657"/>
      <c r="CC215" s="657"/>
      <c r="CD215" s="657"/>
      <c r="CE215" s="657"/>
      <c r="CF215" s="657"/>
      <c r="CG215" s="657"/>
      <c r="CH215" s="657"/>
      <c r="CI215" s="657"/>
      <c r="CJ215" s="657"/>
      <c r="CK215" s="657"/>
      <c r="CL215" s="657"/>
      <c r="CM215" s="657"/>
      <c r="CN215" s="657"/>
      <c r="CO215" s="657"/>
      <c r="CP215" s="657"/>
      <c r="CQ215" s="657"/>
      <c r="CR215" s="657"/>
      <c r="CS215" s="657"/>
      <c r="CT215" s="657"/>
      <c r="CU215" s="657"/>
      <c r="CV215" s="657"/>
      <c r="CW215" s="657"/>
      <c r="CX215" s="657"/>
      <c r="CY215" s="657"/>
      <c r="CZ215" s="657"/>
      <c r="DA215" s="555" t="s">
        <v>620</v>
      </c>
    </row>
    <row r="216" spans="1:105" s="442" customFormat="1" ht="12.75" customHeight="1">
      <c r="A216" s="468" t="s">
        <v>621</v>
      </c>
      <c r="B216" s="468"/>
      <c r="C216" s="468"/>
      <c r="D216" s="468"/>
      <c r="E216" s="468"/>
      <c r="F216" s="468"/>
      <c r="G216" s="468"/>
      <c r="H216" s="468"/>
      <c r="I216" s="468"/>
      <c r="J216" s="468"/>
      <c r="K216" s="468"/>
      <c r="L216" s="468"/>
      <c r="M216" s="468"/>
      <c r="N216" s="468"/>
      <c r="O216" s="468"/>
      <c r="P216" s="468"/>
      <c r="Q216" s="468"/>
      <c r="R216" s="468"/>
      <c r="S216" s="468"/>
      <c r="T216" s="468"/>
      <c r="U216" s="468"/>
      <c r="V216" s="468"/>
      <c r="W216" s="468"/>
      <c r="X216" s="468"/>
      <c r="Y216" s="468"/>
      <c r="Z216" s="468"/>
      <c r="AA216" s="468"/>
      <c r="AB216" s="468"/>
      <c r="AC216" s="468"/>
      <c r="AD216" s="468"/>
      <c r="AE216" s="468"/>
      <c r="AF216" s="468"/>
      <c r="AG216" s="468"/>
      <c r="AH216" s="468"/>
      <c r="AI216" s="468"/>
      <c r="AJ216" s="468"/>
      <c r="AK216" s="468"/>
      <c r="AL216" s="468"/>
      <c r="AM216" s="468"/>
      <c r="AN216" s="468"/>
      <c r="AO216" s="468"/>
      <c r="AP216" s="468"/>
      <c r="AQ216" s="468"/>
      <c r="AR216" s="468"/>
      <c r="AS216" s="468"/>
      <c r="AT216" s="468"/>
      <c r="AU216" s="468"/>
      <c r="AV216" s="468"/>
      <c r="AW216" s="468"/>
      <c r="AX216" s="468"/>
      <c r="AY216" s="468"/>
      <c r="AZ216" s="468"/>
      <c r="BA216" s="468"/>
      <c r="BB216" s="468"/>
      <c r="BC216" s="468"/>
      <c r="BD216" s="468"/>
      <c r="BE216" s="468"/>
      <c r="BF216" s="468"/>
      <c r="BG216" s="468"/>
      <c r="BH216" s="468"/>
      <c r="BI216" s="468"/>
      <c r="BJ216" s="468"/>
      <c r="BK216" s="468"/>
      <c r="BL216" s="468"/>
      <c r="BM216" s="468"/>
      <c r="BN216" s="468"/>
      <c r="BO216" s="468"/>
      <c r="BP216" s="468"/>
      <c r="BQ216" s="468"/>
      <c r="BR216" s="468"/>
      <c r="BS216" s="468"/>
      <c r="BT216" s="468"/>
      <c r="BU216" s="468"/>
      <c r="BV216" s="468"/>
      <c r="BW216" s="468"/>
      <c r="BX216" s="468"/>
      <c r="BY216" s="468"/>
      <c r="BZ216" s="468"/>
      <c r="CA216" s="468"/>
      <c r="CB216" s="468"/>
      <c r="CC216" s="468"/>
      <c r="CD216" s="468"/>
      <c r="CE216" s="468"/>
      <c r="CF216" s="468"/>
      <c r="CG216" s="468"/>
      <c r="CH216" s="468"/>
      <c r="CI216" s="468"/>
      <c r="CJ216" s="468"/>
      <c r="CK216" s="468"/>
      <c r="CL216" s="468"/>
      <c r="CM216" s="468"/>
      <c r="CN216" s="468"/>
      <c r="CO216" s="468"/>
      <c r="CP216" s="468"/>
      <c r="CQ216" s="468"/>
      <c r="CR216" s="468"/>
      <c r="CS216" s="468"/>
      <c r="CT216" s="468"/>
      <c r="CU216" s="468"/>
      <c r="CV216" s="468"/>
      <c r="CW216" s="468"/>
      <c r="CX216" s="468"/>
      <c r="CY216" s="468"/>
      <c r="CZ216" s="468"/>
      <c r="DA216" s="468"/>
    </row>
    <row r="217" spans="1:105" s="442" customFormat="1" ht="12.75">
      <c r="A217" s="675"/>
      <c r="B217" s="675"/>
      <c r="C217" s="675"/>
      <c r="D217" s="675"/>
      <c r="E217" s="675"/>
      <c r="F217" s="675"/>
      <c r="G217" s="675"/>
      <c r="H217" s="675"/>
      <c r="I217" s="675"/>
      <c r="J217" s="675"/>
      <c r="K217" s="675"/>
      <c r="L217" s="675"/>
      <c r="M217" s="675"/>
      <c r="N217" s="675"/>
      <c r="O217" s="675"/>
      <c r="P217" s="675"/>
      <c r="Q217" s="675"/>
      <c r="R217" s="675"/>
      <c r="S217" s="675"/>
      <c r="T217" s="675"/>
      <c r="U217" s="675"/>
      <c r="V217" s="675"/>
      <c r="W217" s="675"/>
      <c r="X217" s="675"/>
      <c r="Y217" s="675"/>
      <c r="Z217" s="675"/>
      <c r="AA217" s="675"/>
      <c r="AB217" s="675"/>
      <c r="AC217" s="675"/>
      <c r="AD217" s="675"/>
      <c r="AE217" s="675"/>
      <c r="AF217" s="675"/>
      <c r="AG217" s="675"/>
      <c r="AH217" s="675"/>
      <c r="AI217" s="675"/>
      <c r="AJ217" s="675"/>
      <c r="AK217" s="675"/>
      <c r="AL217" s="675"/>
      <c r="AM217" s="675"/>
      <c r="AN217" s="675"/>
      <c r="AO217" s="675"/>
      <c r="AP217" s="675"/>
      <c r="AQ217" s="675"/>
      <c r="AR217" s="675"/>
      <c r="AS217" s="675"/>
      <c r="AT217" s="675"/>
      <c r="AU217" s="675"/>
      <c r="AV217" s="675"/>
      <c r="AW217" s="675"/>
      <c r="AX217" s="469"/>
      <c r="AY217" s="469"/>
      <c r="AZ217" s="469"/>
      <c r="BA217" s="469"/>
      <c r="BB217" s="469"/>
      <c r="BC217" s="469"/>
      <c r="BD217" s="469"/>
      <c r="BE217" s="469"/>
      <c r="BF217" s="469"/>
      <c r="BG217" s="469"/>
      <c r="BH217" s="469"/>
      <c r="BI217" s="469"/>
      <c r="BJ217" s="469"/>
      <c r="BK217" s="469"/>
      <c r="BL217" s="469"/>
      <c r="BM217" s="469"/>
      <c r="BN217" s="469"/>
      <c r="BO217" s="469"/>
      <c r="BP217" s="469"/>
      <c r="BQ217" s="469"/>
      <c r="BR217" s="469"/>
      <c r="BS217" s="469"/>
      <c r="BT217" s="469"/>
      <c r="BU217" s="469"/>
      <c r="BV217" s="469"/>
      <c r="BW217" s="469"/>
      <c r="BX217" s="469"/>
      <c r="BY217" s="469"/>
      <c r="BZ217" s="469"/>
      <c r="CA217" s="469"/>
      <c r="CB217" s="469"/>
      <c r="CC217" s="469"/>
      <c r="CD217" s="469"/>
      <c r="CE217" s="469"/>
      <c r="CF217" s="469"/>
      <c r="CG217" s="469"/>
      <c r="CH217" s="469"/>
      <c r="CI217" s="469"/>
      <c r="CJ217" s="469"/>
      <c r="CK217" s="469"/>
      <c r="CL217" s="469"/>
      <c r="CM217" s="469"/>
      <c r="CN217" s="469"/>
      <c r="CO217" s="469"/>
      <c r="CP217" s="469"/>
      <c r="CQ217" s="469"/>
      <c r="CR217" s="469"/>
      <c r="CS217" s="469"/>
      <c r="CT217" s="469"/>
      <c r="CU217" s="469"/>
      <c r="CV217" s="469"/>
      <c r="CW217" s="469"/>
      <c r="CX217" s="469"/>
      <c r="CY217" s="469"/>
      <c r="CZ217" s="469"/>
      <c r="DA217" s="469"/>
    </row>
    <row r="218" spans="1:105" s="167" customFormat="1" ht="12.75" customHeight="1">
      <c r="A218" s="470" t="s">
        <v>301</v>
      </c>
      <c r="B218" s="471"/>
      <c r="C218" s="471"/>
      <c r="D218" s="471"/>
      <c r="E218" s="471"/>
      <c r="F218" s="471"/>
      <c r="G218" s="471"/>
      <c r="H218" s="471"/>
      <c r="I218" s="471"/>
      <c r="J218" s="471"/>
      <c r="K218" s="471"/>
      <c r="L218" s="471"/>
      <c r="M218" s="471"/>
      <c r="N218" s="471"/>
      <c r="O218" s="471"/>
      <c r="P218" s="471"/>
      <c r="Q218" s="471"/>
      <c r="R218" s="471"/>
      <c r="S218" s="471"/>
      <c r="T218" s="471"/>
      <c r="U218" s="471"/>
      <c r="V218" s="471"/>
      <c r="W218" s="471"/>
      <c r="X218" s="471"/>
      <c r="Y218" s="471"/>
      <c r="Z218" s="471"/>
      <c r="AA218" s="471"/>
      <c r="AB218" s="471"/>
      <c r="AC218" s="471"/>
      <c r="AD218" s="471"/>
      <c r="AE218" s="471"/>
      <c r="AF218" s="471"/>
      <c r="AG218" s="471"/>
      <c r="AH218" s="471"/>
      <c r="AI218" s="471"/>
      <c r="AJ218" s="471"/>
      <c r="AK218" s="471"/>
      <c r="AL218" s="471"/>
      <c r="AM218" s="471"/>
      <c r="AN218" s="471"/>
      <c r="AO218" s="471"/>
      <c r="AP218" s="471"/>
      <c r="AQ218" s="471"/>
      <c r="AR218" s="471"/>
      <c r="AS218" s="471"/>
      <c r="AT218" s="471"/>
      <c r="AU218" s="471"/>
      <c r="AV218" s="471"/>
      <c r="AW218" s="472"/>
      <c r="AX218" s="473" t="s">
        <v>412</v>
      </c>
      <c r="AY218" s="474"/>
      <c r="AZ218" s="474"/>
      <c r="BA218" s="474"/>
      <c r="BB218" s="474"/>
      <c r="BC218" s="474"/>
      <c r="BD218" s="474"/>
      <c r="BE218" s="474"/>
      <c r="BF218" s="474"/>
      <c r="BG218" s="474"/>
      <c r="BH218" s="474"/>
      <c r="BI218" s="474"/>
      <c r="BJ218" s="474"/>
      <c r="BK218" s="474"/>
      <c r="BL218" s="474"/>
      <c r="BM218" s="474"/>
      <c r="BN218" s="474"/>
      <c r="BO218" s="474"/>
      <c r="BP218" s="474"/>
      <c r="BQ218" s="474"/>
      <c r="BR218" s="474"/>
      <c r="BS218" s="474"/>
      <c r="BT218" s="474"/>
      <c r="BU218" s="474"/>
      <c r="BV218" s="474"/>
      <c r="BW218" s="474"/>
      <c r="BX218" s="474"/>
      <c r="BY218" s="475"/>
      <c r="BZ218" s="473" t="s">
        <v>622</v>
      </c>
      <c r="CA218" s="474"/>
      <c r="CB218" s="474"/>
      <c r="CC218" s="474"/>
      <c r="CD218" s="474"/>
      <c r="CE218" s="474"/>
      <c r="CF218" s="474"/>
      <c r="CG218" s="474"/>
      <c r="CH218" s="474"/>
      <c r="CI218" s="474"/>
      <c r="CJ218" s="474"/>
      <c r="CK218" s="474"/>
      <c r="CL218" s="474"/>
      <c r="CM218" s="474"/>
      <c r="CN218" s="474"/>
      <c r="CO218" s="474"/>
      <c r="CP218" s="474"/>
      <c r="CQ218" s="474"/>
      <c r="CR218" s="474"/>
      <c r="CS218" s="474"/>
      <c r="CT218" s="474"/>
      <c r="CU218" s="474"/>
      <c r="CV218" s="474"/>
      <c r="CW218" s="474"/>
      <c r="CX218" s="474"/>
      <c r="CY218" s="474"/>
      <c r="CZ218" s="474"/>
      <c r="DA218" s="475"/>
    </row>
    <row r="219" spans="1:105" s="167" customFormat="1" ht="12.75" customHeight="1">
      <c r="A219" s="470" t="s">
        <v>304</v>
      </c>
      <c r="B219" s="471"/>
      <c r="C219" s="471"/>
      <c r="D219" s="471"/>
      <c r="E219" s="471"/>
      <c r="F219" s="471"/>
      <c r="G219" s="471"/>
      <c r="H219" s="471"/>
      <c r="I219" s="471"/>
      <c r="J219" s="471"/>
      <c r="K219" s="471"/>
      <c r="L219" s="471"/>
      <c r="M219" s="471"/>
      <c r="N219" s="471"/>
      <c r="O219" s="471"/>
      <c r="P219" s="471"/>
      <c r="Q219" s="471"/>
      <c r="R219" s="471"/>
      <c r="S219" s="471"/>
      <c r="T219" s="471"/>
      <c r="U219" s="471"/>
      <c r="V219" s="471"/>
      <c r="W219" s="471"/>
      <c r="X219" s="471"/>
      <c r="Y219" s="471"/>
      <c r="Z219" s="471"/>
      <c r="AA219" s="471"/>
      <c r="AB219" s="471"/>
      <c r="AC219" s="471"/>
      <c r="AD219" s="471"/>
      <c r="AE219" s="471"/>
      <c r="AF219" s="471"/>
      <c r="AG219" s="471"/>
      <c r="AH219" s="471"/>
      <c r="AI219" s="471"/>
      <c r="AJ219" s="471"/>
      <c r="AK219" s="471"/>
      <c r="AL219" s="471"/>
      <c r="AM219" s="471"/>
      <c r="AN219" s="471"/>
      <c r="AO219" s="472"/>
      <c r="AP219" s="470" t="s">
        <v>305</v>
      </c>
      <c r="AQ219" s="471"/>
      <c r="AR219" s="471"/>
      <c r="AS219" s="471"/>
      <c r="AT219" s="471"/>
      <c r="AU219" s="471"/>
      <c r="AV219" s="471"/>
      <c r="AW219" s="472"/>
      <c r="AX219" s="482"/>
      <c r="AY219" s="483"/>
      <c r="AZ219" s="483"/>
      <c r="BA219" s="483"/>
      <c r="BB219" s="483"/>
      <c r="BC219" s="483"/>
      <c r="BD219" s="483"/>
      <c r="BE219" s="483"/>
      <c r="BF219" s="483"/>
      <c r="BG219" s="483"/>
      <c r="BH219" s="483"/>
      <c r="BI219" s="483"/>
      <c r="BJ219" s="483"/>
      <c r="BK219" s="483"/>
      <c r="BL219" s="483"/>
      <c r="BM219" s="483"/>
      <c r="BN219" s="483"/>
      <c r="BO219" s="483"/>
      <c r="BP219" s="483"/>
      <c r="BQ219" s="483"/>
      <c r="BR219" s="483"/>
      <c r="BS219" s="483"/>
      <c r="BT219" s="483"/>
      <c r="BU219" s="483"/>
      <c r="BV219" s="483"/>
      <c r="BW219" s="483"/>
      <c r="BX219" s="483"/>
      <c r="BY219" s="484"/>
      <c r="BZ219" s="482"/>
      <c r="CA219" s="483"/>
      <c r="CB219" s="483"/>
      <c r="CC219" s="483"/>
      <c r="CD219" s="483"/>
      <c r="CE219" s="483"/>
      <c r="CF219" s="483"/>
      <c r="CG219" s="483"/>
      <c r="CH219" s="483"/>
      <c r="CI219" s="483"/>
      <c r="CJ219" s="483"/>
      <c r="CK219" s="483"/>
      <c r="CL219" s="483"/>
      <c r="CM219" s="483"/>
      <c r="CN219" s="483"/>
      <c r="CO219" s="483"/>
      <c r="CP219" s="483"/>
      <c r="CQ219" s="483"/>
      <c r="CR219" s="483"/>
      <c r="CS219" s="483"/>
      <c r="CT219" s="483"/>
      <c r="CU219" s="483"/>
      <c r="CV219" s="483"/>
      <c r="CW219" s="483"/>
      <c r="CX219" s="483"/>
      <c r="CY219" s="483"/>
      <c r="CZ219" s="483"/>
      <c r="DA219" s="484"/>
    </row>
    <row r="220" spans="1:105" s="167" customFormat="1" ht="12.75" thickBot="1">
      <c r="A220" s="470">
        <v>1</v>
      </c>
      <c r="B220" s="471"/>
      <c r="C220" s="471"/>
      <c r="D220" s="471"/>
      <c r="E220" s="471"/>
      <c r="F220" s="471"/>
      <c r="G220" s="471"/>
      <c r="H220" s="471"/>
      <c r="I220" s="471"/>
      <c r="J220" s="471"/>
      <c r="K220" s="471"/>
      <c r="L220" s="471"/>
      <c r="M220" s="471"/>
      <c r="N220" s="471"/>
      <c r="O220" s="471"/>
      <c r="P220" s="471"/>
      <c r="Q220" s="471"/>
      <c r="R220" s="471"/>
      <c r="S220" s="471"/>
      <c r="T220" s="471"/>
      <c r="U220" s="471"/>
      <c r="V220" s="471"/>
      <c r="W220" s="471"/>
      <c r="X220" s="471"/>
      <c r="Y220" s="471"/>
      <c r="Z220" s="471"/>
      <c r="AA220" s="471"/>
      <c r="AB220" s="471"/>
      <c r="AC220" s="471"/>
      <c r="AD220" s="471"/>
      <c r="AE220" s="471"/>
      <c r="AF220" s="471"/>
      <c r="AG220" s="471"/>
      <c r="AH220" s="471"/>
      <c r="AI220" s="471"/>
      <c r="AJ220" s="471"/>
      <c r="AK220" s="471"/>
      <c r="AL220" s="471"/>
      <c r="AM220" s="471"/>
      <c r="AN220" s="471"/>
      <c r="AO220" s="472"/>
      <c r="AP220" s="476">
        <v>2</v>
      </c>
      <c r="AQ220" s="477"/>
      <c r="AR220" s="477"/>
      <c r="AS220" s="477"/>
      <c r="AT220" s="477"/>
      <c r="AU220" s="477"/>
      <c r="AV220" s="477"/>
      <c r="AW220" s="478"/>
      <c r="AX220" s="476">
        <v>3</v>
      </c>
      <c r="AY220" s="477"/>
      <c r="AZ220" s="477"/>
      <c r="BA220" s="477"/>
      <c r="BB220" s="477"/>
      <c r="BC220" s="477"/>
      <c r="BD220" s="477"/>
      <c r="BE220" s="477"/>
      <c r="BF220" s="477"/>
      <c r="BG220" s="477"/>
      <c r="BH220" s="477"/>
      <c r="BI220" s="477"/>
      <c r="BJ220" s="477"/>
      <c r="BK220" s="477"/>
      <c r="BL220" s="477"/>
      <c r="BM220" s="477"/>
      <c r="BN220" s="477"/>
      <c r="BO220" s="477"/>
      <c r="BP220" s="477"/>
      <c r="BQ220" s="477"/>
      <c r="BR220" s="477"/>
      <c r="BS220" s="477"/>
      <c r="BT220" s="477"/>
      <c r="BU220" s="477"/>
      <c r="BV220" s="477"/>
      <c r="BW220" s="477"/>
      <c r="BX220" s="477"/>
      <c r="BY220" s="478"/>
      <c r="BZ220" s="476">
        <v>4</v>
      </c>
      <c r="CA220" s="477"/>
      <c r="CB220" s="477"/>
      <c r="CC220" s="477"/>
      <c r="CD220" s="477"/>
      <c r="CE220" s="477"/>
      <c r="CF220" s="477"/>
      <c r="CG220" s="477"/>
      <c r="CH220" s="477"/>
      <c r="CI220" s="477"/>
      <c r="CJ220" s="477"/>
      <c r="CK220" s="477"/>
      <c r="CL220" s="477"/>
      <c r="CM220" s="477"/>
      <c r="CN220" s="477"/>
      <c r="CO220" s="477"/>
      <c r="CP220" s="477"/>
      <c r="CQ220" s="477"/>
      <c r="CR220" s="477"/>
      <c r="CS220" s="477"/>
      <c r="CT220" s="477"/>
      <c r="CU220" s="477"/>
      <c r="CV220" s="477"/>
      <c r="CW220" s="477"/>
      <c r="CX220" s="477"/>
      <c r="CY220" s="477"/>
      <c r="CZ220" s="477"/>
      <c r="DA220" s="478"/>
    </row>
    <row r="221" spans="1:105" ht="12.75">
      <c r="A221" s="110"/>
      <c r="B221" s="429" t="s">
        <v>623</v>
      </c>
      <c r="C221" s="429"/>
      <c r="D221" s="429"/>
      <c r="E221" s="429"/>
      <c r="F221" s="429"/>
      <c r="G221" s="429"/>
      <c r="H221" s="429"/>
      <c r="I221" s="429"/>
      <c r="J221" s="429"/>
      <c r="K221" s="429"/>
      <c r="L221" s="429"/>
      <c r="M221" s="429"/>
      <c r="N221" s="429"/>
      <c r="O221" s="429"/>
      <c r="P221" s="429"/>
      <c r="Q221" s="429"/>
      <c r="R221" s="429"/>
      <c r="S221" s="429"/>
      <c r="T221" s="429"/>
      <c r="U221" s="429"/>
      <c r="V221" s="429"/>
      <c r="W221" s="429"/>
      <c r="X221" s="429"/>
      <c r="Y221" s="429"/>
      <c r="Z221" s="429"/>
      <c r="AA221" s="429"/>
      <c r="AB221" s="429"/>
      <c r="AC221" s="429"/>
      <c r="AD221" s="429"/>
      <c r="AE221" s="429"/>
      <c r="AF221" s="429"/>
      <c r="AG221" s="429"/>
      <c r="AH221" s="429"/>
      <c r="AI221" s="429"/>
      <c r="AJ221" s="429"/>
      <c r="AK221" s="429"/>
      <c r="AL221" s="429"/>
      <c r="AM221" s="429"/>
      <c r="AN221" s="429"/>
      <c r="AO221" s="774"/>
      <c r="AP221" s="659">
        <v>600</v>
      </c>
      <c r="AQ221" s="660"/>
      <c r="AR221" s="660"/>
      <c r="AS221" s="660"/>
      <c r="AT221" s="660"/>
      <c r="AU221" s="660"/>
      <c r="AV221" s="660"/>
      <c r="AW221" s="661"/>
      <c r="AX221" s="488">
        <v>133648</v>
      </c>
      <c r="AY221" s="489"/>
      <c r="AZ221" s="489"/>
      <c r="BA221" s="489"/>
      <c r="BB221" s="489"/>
      <c r="BC221" s="489"/>
      <c r="BD221" s="489"/>
      <c r="BE221" s="489"/>
      <c r="BF221" s="489"/>
      <c r="BG221" s="489"/>
      <c r="BH221" s="489"/>
      <c r="BI221" s="489"/>
      <c r="BJ221" s="489"/>
      <c r="BK221" s="489"/>
      <c r="BL221" s="489"/>
      <c r="BM221" s="489"/>
      <c r="BN221" s="489"/>
      <c r="BO221" s="489"/>
      <c r="BP221" s="489"/>
      <c r="BQ221" s="489"/>
      <c r="BR221" s="489"/>
      <c r="BS221" s="489"/>
      <c r="BT221" s="489"/>
      <c r="BU221" s="489"/>
      <c r="BV221" s="489"/>
      <c r="BW221" s="489"/>
      <c r="BX221" s="489"/>
      <c r="BY221" s="490"/>
      <c r="BZ221" s="488">
        <v>139210</v>
      </c>
      <c r="CA221" s="489"/>
      <c r="CB221" s="489"/>
      <c r="CC221" s="489"/>
      <c r="CD221" s="489"/>
      <c r="CE221" s="489"/>
      <c r="CF221" s="489"/>
      <c r="CG221" s="489"/>
      <c r="CH221" s="489"/>
      <c r="CI221" s="489"/>
      <c r="CJ221" s="489"/>
      <c r="CK221" s="489"/>
      <c r="CL221" s="489"/>
      <c r="CM221" s="489"/>
      <c r="CN221" s="489"/>
      <c r="CO221" s="489"/>
      <c r="CP221" s="489"/>
      <c r="CQ221" s="489"/>
      <c r="CR221" s="489"/>
      <c r="CS221" s="489"/>
      <c r="CT221" s="489"/>
      <c r="CU221" s="489"/>
      <c r="CV221" s="489"/>
      <c r="CW221" s="489"/>
      <c r="CX221" s="489"/>
      <c r="CY221" s="489"/>
      <c r="CZ221" s="489"/>
      <c r="DA221" s="775"/>
    </row>
    <row r="222" spans="1:105" ht="12.75">
      <c r="A222" s="492"/>
      <c r="B222" s="493" t="s">
        <v>624</v>
      </c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3"/>
      <c r="AE222" s="493"/>
      <c r="AF222" s="493"/>
      <c r="AG222" s="493"/>
      <c r="AH222" s="493"/>
      <c r="AI222" s="493"/>
      <c r="AJ222" s="493"/>
      <c r="AK222" s="493"/>
      <c r="AL222" s="493"/>
      <c r="AM222" s="493"/>
      <c r="AN222" s="493"/>
      <c r="AO222" s="494"/>
      <c r="AP222" s="662"/>
      <c r="AQ222" s="663"/>
      <c r="AR222" s="663"/>
      <c r="AS222" s="663"/>
      <c r="AT222" s="663"/>
      <c r="AU222" s="663"/>
      <c r="AV222" s="663"/>
      <c r="AW222" s="664"/>
      <c r="AX222" s="498"/>
      <c r="AY222" s="499"/>
      <c r="AZ222" s="499"/>
      <c r="BA222" s="499"/>
      <c r="BB222" s="499"/>
      <c r="BC222" s="499"/>
      <c r="BD222" s="499"/>
      <c r="BE222" s="499"/>
      <c r="BF222" s="499"/>
      <c r="BG222" s="499"/>
      <c r="BH222" s="499"/>
      <c r="BI222" s="499"/>
      <c r="BJ222" s="499"/>
      <c r="BK222" s="499"/>
      <c r="BL222" s="499"/>
      <c r="BM222" s="499"/>
      <c r="BN222" s="499"/>
      <c r="BO222" s="499"/>
      <c r="BP222" s="499"/>
      <c r="BQ222" s="499"/>
      <c r="BR222" s="499"/>
      <c r="BS222" s="499"/>
      <c r="BT222" s="499"/>
      <c r="BU222" s="499"/>
      <c r="BV222" s="499"/>
      <c r="BW222" s="499"/>
      <c r="BX222" s="499"/>
      <c r="BY222" s="500"/>
      <c r="BZ222" s="498"/>
      <c r="CA222" s="499"/>
      <c r="CB222" s="499"/>
      <c r="CC222" s="499"/>
      <c r="CD222" s="499"/>
      <c r="CE222" s="499"/>
      <c r="CF222" s="499"/>
      <c r="CG222" s="499"/>
      <c r="CH222" s="499"/>
      <c r="CI222" s="499"/>
      <c r="CJ222" s="499"/>
      <c r="CK222" s="499"/>
      <c r="CL222" s="499"/>
      <c r="CM222" s="499"/>
      <c r="CN222" s="499"/>
      <c r="CO222" s="499"/>
      <c r="CP222" s="499"/>
      <c r="CQ222" s="499"/>
      <c r="CR222" s="499"/>
      <c r="CS222" s="499"/>
      <c r="CT222" s="499"/>
      <c r="CU222" s="499"/>
      <c r="CV222" s="499"/>
      <c r="CW222" s="499"/>
      <c r="CX222" s="499"/>
      <c r="CY222" s="499"/>
      <c r="CZ222" s="499"/>
      <c r="DA222" s="776"/>
    </row>
    <row r="223" spans="1:105" ht="12.75">
      <c r="A223" s="104"/>
      <c r="B223" s="105" t="s">
        <v>625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421"/>
      <c r="AP223" s="590"/>
      <c r="AQ223" s="591"/>
      <c r="AR223" s="591"/>
      <c r="AS223" s="591"/>
      <c r="AT223" s="591"/>
      <c r="AU223" s="591"/>
      <c r="AV223" s="591"/>
      <c r="AW223" s="592"/>
      <c r="AX223" s="273"/>
      <c r="AY223" s="274"/>
      <c r="AZ223" s="274"/>
      <c r="BA223" s="274"/>
      <c r="BB223" s="274"/>
      <c r="BC223" s="274"/>
      <c r="BD223" s="274"/>
      <c r="BE223" s="274"/>
      <c r="BF223" s="274"/>
      <c r="BG223" s="274"/>
      <c r="BH223" s="274"/>
      <c r="BI223" s="274"/>
      <c r="BJ223" s="274"/>
      <c r="BK223" s="274"/>
      <c r="BL223" s="274"/>
      <c r="BM223" s="274"/>
      <c r="BN223" s="274"/>
      <c r="BO223" s="274"/>
      <c r="BP223" s="274"/>
      <c r="BQ223" s="274"/>
      <c r="BR223" s="274"/>
      <c r="BS223" s="274"/>
      <c r="BT223" s="274"/>
      <c r="BU223" s="274"/>
      <c r="BV223" s="274"/>
      <c r="BW223" s="274"/>
      <c r="BX223" s="274"/>
      <c r="BY223" s="275"/>
      <c r="BZ223" s="273"/>
      <c r="CA223" s="274"/>
      <c r="CB223" s="274"/>
      <c r="CC223" s="274"/>
      <c r="CD223" s="274"/>
      <c r="CE223" s="274"/>
      <c r="CF223" s="274"/>
      <c r="CG223" s="274"/>
      <c r="CH223" s="274"/>
      <c r="CI223" s="274"/>
      <c r="CJ223" s="274"/>
      <c r="CK223" s="274"/>
      <c r="CL223" s="274"/>
      <c r="CM223" s="274"/>
      <c r="CN223" s="274"/>
      <c r="CO223" s="274"/>
      <c r="CP223" s="274"/>
      <c r="CQ223" s="274"/>
      <c r="CR223" s="274"/>
      <c r="CS223" s="274"/>
      <c r="CT223" s="274"/>
      <c r="CU223" s="274"/>
      <c r="CV223" s="274"/>
      <c r="CW223" s="274"/>
      <c r="CX223" s="274"/>
      <c r="CY223" s="274"/>
      <c r="CZ223" s="274"/>
      <c r="DA223" s="571"/>
    </row>
    <row r="224" spans="1:105" ht="12.75">
      <c r="A224" s="114"/>
      <c r="B224" s="503" t="s">
        <v>177</v>
      </c>
      <c r="C224" s="503"/>
      <c r="D224" s="503"/>
      <c r="E224" s="503"/>
      <c r="F224" s="503"/>
      <c r="G224" s="503"/>
      <c r="H224" s="503"/>
      <c r="I224" s="503"/>
      <c r="J224" s="503"/>
      <c r="K224" s="503"/>
      <c r="L224" s="503"/>
      <c r="M224" s="503"/>
      <c r="N224" s="503"/>
      <c r="O224" s="503"/>
      <c r="P224" s="503"/>
      <c r="Q224" s="503"/>
      <c r="R224" s="503"/>
      <c r="S224" s="503"/>
      <c r="T224" s="503"/>
      <c r="U224" s="503"/>
      <c r="V224" s="503"/>
      <c r="W224" s="503"/>
      <c r="X224" s="503"/>
      <c r="Y224" s="503"/>
      <c r="Z224" s="503"/>
      <c r="AA224" s="503"/>
      <c r="AB224" s="503"/>
      <c r="AC224" s="503"/>
      <c r="AD224" s="503"/>
      <c r="AE224" s="503"/>
      <c r="AF224" s="503"/>
      <c r="AG224" s="503"/>
      <c r="AH224" s="503"/>
      <c r="AI224" s="503"/>
      <c r="AJ224" s="503"/>
      <c r="AK224" s="503"/>
      <c r="AL224" s="503"/>
      <c r="AM224" s="503"/>
      <c r="AN224" s="503"/>
      <c r="AO224" s="618"/>
      <c r="AP224" s="587">
        <v>601</v>
      </c>
      <c r="AQ224" s="588"/>
      <c r="AR224" s="588"/>
      <c r="AS224" s="588"/>
      <c r="AT224" s="588"/>
      <c r="AU224" s="588"/>
      <c r="AV224" s="588"/>
      <c r="AW224" s="589"/>
      <c r="AX224" s="266">
        <v>127985</v>
      </c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  <c r="BI224" s="267"/>
      <c r="BJ224" s="267"/>
      <c r="BK224" s="267"/>
      <c r="BL224" s="267"/>
      <c r="BM224" s="267"/>
      <c r="BN224" s="267"/>
      <c r="BO224" s="267"/>
      <c r="BP224" s="267"/>
      <c r="BQ224" s="267"/>
      <c r="BR224" s="267"/>
      <c r="BS224" s="267"/>
      <c r="BT224" s="267"/>
      <c r="BU224" s="267"/>
      <c r="BV224" s="267"/>
      <c r="BW224" s="267"/>
      <c r="BX224" s="267"/>
      <c r="BY224" s="268"/>
      <c r="BZ224" s="266">
        <v>139016</v>
      </c>
      <c r="CA224" s="267"/>
      <c r="CB224" s="267"/>
      <c r="CC224" s="267"/>
      <c r="CD224" s="267"/>
      <c r="CE224" s="267"/>
      <c r="CF224" s="267"/>
      <c r="CG224" s="267"/>
      <c r="CH224" s="267"/>
      <c r="CI224" s="267"/>
      <c r="CJ224" s="267"/>
      <c r="CK224" s="267"/>
      <c r="CL224" s="267"/>
      <c r="CM224" s="267"/>
      <c r="CN224" s="267"/>
      <c r="CO224" s="267"/>
      <c r="CP224" s="267"/>
      <c r="CQ224" s="267"/>
      <c r="CR224" s="267"/>
      <c r="CS224" s="267"/>
      <c r="CT224" s="267"/>
      <c r="CU224" s="267"/>
      <c r="CV224" s="267"/>
      <c r="CW224" s="267"/>
      <c r="CX224" s="267"/>
      <c r="CY224" s="267"/>
      <c r="CZ224" s="267"/>
      <c r="DA224" s="567"/>
    </row>
    <row r="225" spans="1:105" ht="12.75">
      <c r="A225" s="104"/>
      <c r="B225" s="507" t="s">
        <v>626</v>
      </c>
      <c r="C225" s="507"/>
      <c r="D225" s="507"/>
      <c r="E225" s="507"/>
      <c r="F225" s="507"/>
      <c r="G225" s="507"/>
      <c r="H225" s="507"/>
      <c r="I225" s="507"/>
      <c r="J225" s="507"/>
      <c r="K225" s="507"/>
      <c r="L225" s="507"/>
      <c r="M225" s="507"/>
      <c r="N225" s="507"/>
      <c r="O225" s="507"/>
      <c r="P225" s="507"/>
      <c r="Q225" s="507"/>
      <c r="R225" s="507"/>
      <c r="S225" s="507"/>
      <c r="T225" s="507"/>
      <c r="U225" s="507"/>
      <c r="V225" s="507"/>
      <c r="W225" s="507"/>
      <c r="X225" s="507"/>
      <c r="Y225" s="507"/>
      <c r="Z225" s="507"/>
      <c r="AA225" s="507"/>
      <c r="AB225" s="507"/>
      <c r="AC225" s="507"/>
      <c r="AD225" s="507"/>
      <c r="AE225" s="507"/>
      <c r="AF225" s="507"/>
      <c r="AG225" s="507"/>
      <c r="AH225" s="507"/>
      <c r="AI225" s="507"/>
      <c r="AJ225" s="507"/>
      <c r="AK225" s="507"/>
      <c r="AL225" s="507"/>
      <c r="AM225" s="507"/>
      <c r="AN225" s="507"/>
      <c r="AO225" s="507"/>
      <c r="AP225" s="590"/>
      <c r="AQ225" s="591"/>
      <c r="AR225" s="591"/>
      <c r="AS225" s="591"/>
      <c r="AT225" s="591"/>
      <c r="AU225" s="591"/>
      <c r="AV225" s="591"/>
      <c r="AW225" s="592"/>
      <c r="AX225" s="273"/>
      <c r="AY225" s="274"/>
      <c r="AZ225" s="274"/>
      <c r="BA225" s="274"/>
      <c r="BB225" s="274"/>
      <c r="BC225" s="274"/>
      <c r="BD225" s="274"/>
      <c r="BE225" s="274"/>
      <c r="BF225" s="274"/>
      <c r="BG225" s="274"/>
      <c r="BH225" s="274"/>
      <c r="BI225" s="274"/>
      <c r="BJ225" s="274"/>
      <c r="BK225" s="274"/>
      <c r="BL225" s="274"/>
      <c r="BM225" s="274"/>
      <c r="BN225" s="274"/>
      <c r="BO225" s="274"/>
      <c r="BP225" s="274"/>
      <c r="BQ225" s="274"/>
      <c r="BR225" s="274"/>
      <c r="BS225" s="274"/>
      <c r="BT225" s="274"/>
      <c r="BU225" s="274"/>
      <c r="BV225" s="274"/>
      <c r="BW225" s="274"/>
      <c r="BX225" s="274"/>
      <c r="BY225" s="275"/>
      <c r="BZ225" s="273"/>
      <c r="CA225" s="274"/>
      <c r="CB225" s="274"/>
      <c r="CC225" s="274"/>
      <c r="CD225" s="274"/>
      <c r="CE225" s="274"/>
      <c r="CF225" s="274"/>
      <c r="CG225" s="274"/>
      <c r="CH225" s="274"/>
      <c r="CI225" s="274"/>
      <c r="CJ225" s="274"/>
      <c r="CK225" s="274"/>
      <c r="CL225" s="274"/>
      <c r="CM225" s="274"/>
      <c r="CN225" s="274"/>
      <c r="CO225" s="274"/>
      <c r="CP225" s="274"/>
      <c r="CQ225" s="274"/>
      <c r="CR225" s="274"/>
      <c r="CS225" s="274"/>
      <c r="CT225" s="274"/>
      <c r="CU225" s="274"/>
      <c r="CV225" s="274"/>
      <c r="CW225" s="274"/>
      <c r="CX225" s="274"/>
      <c r="CY225" s="274"/>
      <c r="CZ225" s="274"/>
      <c r="DA225" s="571"/>
    </row>
    <row r="226" spans="1:105" ht="12.75">
      <c r="A226" s="104"/>
      <c r="B226" s="507" t="s">
        <v>627</v>
      </c>
      <c r="C226" s="507"/>
      <c r="D226" s="507"/>
      <c r="E226" s="507"/>
      <c r="F226" s="507"/>
      <c r="G226" s="507"/>
      <c r="H226" s="507"/>
      <c r="I226" s="507"/>
      <c r="J226" s="507"/>
      <c r="K226" s="507"/>
      <c r="L226" s="507"/>
      <c r="M226" s="507"/>
      <c r="N226" s="507"/>
      <c r="O226" s="507"/>
      <c r="P226" s="507"/>
      <c r="Q226" s="507"/>
      <c r="R226" s="507"/>
      <c r="S226" s="507"/>
      <c r="T226" s="507"/>
      <c r="U226" s="507"/>
      <c r="V226" s="507"/>
      <c r="W226" s="507"/>
      <c r="X226" s="507"/>
      <c r="Y226" s="507"/>
      <c r="Z226" s="507"/>
      <c r="AA226" s="507"/>
      <c r="AB226" s="507"/>
      <c r="AC226" s="507"/>
      <c r="AD226" s="507"/>
      <c r="AE226" s="507"/>
      <c r="AF226" s="507"/>
      <c r="AG226" s="507"/>
      <c r="AH226" s="507"/>
      <c r="AI226" s="507"/>
      <c r="AJ226" s="507"/>
      <c r="AK226" s="507"/>
      <c r="AL226" s="507"/>
      <c r="AM226" s="507"/>
      <c r="AN226" s="507"/>
      <c r="AO226" s="507"/>
      <c r="AP226" s="590">
        <v>602</v>
      </c>
      <c r="AQ226" s="591"/>
      <c r="AR226" s="591"/>
      <c r="AS226" s="591"/>
      <c r="AT226" s="591"/>
      <c r="AU226" s="591"/>
      <c r="AV226" s="591"/>
      <c r="AW226" s="592"/>
      <c r="AX226" s="273">
        <v>1377</v>
      </c>
      <c r="AY226" s="274"/>
      <c r="AZ226" s="274"/>
      <c r="BA226" s="274"/>
      <c r="BB226" s="274"/>
      <c r="BC226" s="274"/>
      <c r="BD226" s="274"/>
      <c r="BE226" s="274"/>
      <c r="BF226" s="274"/>
      <c r="BG226" s="274"/>
      <c r="BH226" s="274"/>
      <c r="BI226" s="274"/>
      <c r="BJ226" s="274"/>
      <c r="BK226" s="274"/>
      <c r="BL226" s="274"/>
      <c r="BM226" s="274"/>
      <c r="BN226" s="274"/>
      <c r="BO226" s="274"/>
      <c r="BP226" s="274"/>
      <c r="BQ226" s="274"/>
      <c r="BR226" s="274"/>
      <c r="BS226" s="274"/>
      <c r="BT226" s="274"/>
      <c r="BU226" s="274"/>
      <c r="BV226" s="274"/>
      <c r="BW226" s="274"/>
      <c r="BX226" s="274"/>
      <c r="BY226" s="275"/>
      <c r="BZ226" s="273">
        <v>194</v>
      </c>
      <c r="CA226" s="274"/>
      <c r="CB226" s="274"/>
      <c r="CC226" s="274"/>
      <c r="CD226" s="274"/>
      <c r="CE226" s="274"/>
      <c r="CF226" s="274"/>
      <c r="CG226" s="274"/>
      <c r="CH226" s="274"/>
      <c r="CI226" s="274"/>
      <c r="CJ226" s="274"/>
      <c r="CK226" s="274"/>
      <c r="CL226" s="274"/>
      <c r="CM226" s="274"/>
      <c r="CN226" s="274"/>
      <c r="CO226" s="274"/>
      <c r="CP226" s="274"/>
      <c r="CQ226" s="274"/>
      <c r="CR226" s="274"/>
      <c r="CS226" s="274"/>
      <c r="CT226" s="274"/>
      <c r="CU226" s="274"/>
      <c r="CV226" s="274"/>
      <c r="CW226" s="274"/>
      <c r="CX226" s="274"/>
      <c r="CY226" s="274"/>
      <c r="CZ226" s="274"/>
      <c r="DA226" s="571"/>
    </row>
    <row r="227" spans="1:105" ht="12.75">
      <c r="A227" s="104"/>
      <c r="B227" s="507" t="s">
        <v>628</v>
      </c>
      <c r="C227" s="507"/>
      <c r="D227" s="507"/>
      <c r="E227" s="507"/>
      <c r="F227" s="507"/>
      <c r="G227" s="507"/>
      <c r="H227" s="507"/>
      <c r="I227" s="507"/>
      <c r="J227" s="507"/>
      <c r="K227" s="507"/>
      <c r="L227" s="507"/>
      <c r="M227" s="507"/>
      <c r="N227" s="507"/>
      <c r="O227" s="507"/>
      <c r="P227" s="507"/>
      <c r="Q227" s="507"/>
      <c r="R227" s="507"/>
      <c r="S227" s="507"/>
      <c r="T227" s="507"/>
      <c r="U227" s="507"/>
      <c r="V227" s="507"/>
      <c r="W227" s="507"/>
      <c r="X227" s="507"/>
      <c r="Y227" s="507"/>
      <c r="Z227" s="507"/>
      <c r="AA227" s="507"/>
      <c r="AB227" s="507"/>
      <c r="AC227" s="507"/>
      <c r="AD227" s="507"/>
      <c r="AE227" s="507"/>
      <c r="AF227" s="507"/>
      <c r="AG227" s="507"/>
      <c r="AH227" s="507"/>
      <c r="AI227" s="507"/>
      <c r="AJ227" s="507"/>
      <c r="AK227" s="507"/>
      <c r="AL227" s="507"/>
      <c r="AM227" s="507"/>
      <c r="AN227" s="507"/>
      <c r="AO227" s="507"/>
      <c r="AP227" s="590">
        <v>603</v>
      </c>
      <c r="AQ227" s="591"/>
      <c r="AR227" s="591"/>
      <c r="AS227" s="591"/>
      <c r="AT227" s="591"/>
      <c r="AU227" s="591"/>
      <c r="AV227" s="591"/>
      <c r="AW227" s="592"/>
      <c r="AX227" s="273">
        <v>4286</v>
      </c>
      <c r="AY227" s="274"/>
      <c r="AZ227" s="274"/>
      <c r="BA227" s="274"/>
      <c r="BB227" s="274"/>
      <c r="BC227" s="274"/>
      <c r="BD227" s="274"/>
      <c r="BE227" s="274"/>
      <c r="BF227" s="274"/>
      <c r="BG227" s="274"/>
      <c r="BH227" s="274"/>
      <c r="BI227" s="274"/>
      <c r="BJ227" s="274"/>
      <c r="BK227" s="274"/>
      <c r="BL227" s="274"/>
      <c r="BM227" s="274"/>
      <c r="BN227" s="274"/>
      <c r="BO227" s="274"/>
      <c r="BP227" s="274"/>
      <c r="BQ227" s="274"/>
      <c r="BR227" s="274"/>
      <c r="BS227" s="274"/>
      <c r="BT227" s="274"/>
      <c r="BU227" s="274"/>
      <c r="BV227" s="274"/>
      <c r="BW227" s="274"/>
      <c r="BX227" s="274"/>
      <c r="BY227" s="275"/>
      <c r="BZ227" s="273" t="s">
        <v>308</v>
      </c>
      <c r="CA227" s="274"/>
      <c r="CB227" s="274"/>
      <c r="CC227" s="274"/>
      <c r="CD227" s="274"/>
      <c r="CE227" s="274"/>
      <c r="CF227" s="274"/>
      <c r="CG227" s="274"/>
      <c r="CH227" s="274"/>
      <c r="CI227" s="274"/>
      <c r="CJ227" s="274"/>
      <c r="CK227" s="274"/>
      <c r="CL227" s="274"/>
      <c r="CM227" s="274"/>
      <c r="CN227" s="274"/>
      <c r="CO227" s="274"/>
      <c r="CP227" s="274"/>
      <c r="CQ227" s="274"/>
      <c r="CR227" s="274"/>
      <c r="CS227" s="274"/>
      <c r="CT227" s="274"/>
      <c r="CU227" s="274"/>
      <c r="CV227" s="274"/>
      <c r="CW227" s="274"/>
      <c r="CX227" s="274"/>
      <c r="CY227" s="274"/>
      <c r="CZ227" s="274"/>
      <c r="DA227" s="571"/>
    </row>
    <row r="228" spans="1:105" ht="12.75">
      <c r="A228" s="492"/>
      <c r="B228" s="135" t="s">
        <v>629</v>
      </c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577"/>
      <c r="AP228" s="587">
        <v>610</v>
      </c>
      <c r="AQ228" s="588"/>
      <c r="AR228" s="588"/>
      <c r="AS228" s="588"/>
      <c r="AT228" s="588"/>
      <c r="AU228" s="588"/>
      <c r="AV228" s="588"/>
      <c r="AW228" s="589"/>
      <c r="AX228" s="266" t="s">
        <v>308</v>
      </c>
      <c r="AY228" s="267"/>
      <c r="AZ228" s="267"/>
      <c r="BA228" s="267"/>
      <c r="BB228" s="267"/>
      <c r="BC228" s="267"/>
      <c r="BD228" s="267"/>
      <c r="BE228" s="267"/>
      <c r="BF228" s="267"/>
      <c r="BG228" s="267"/>
      <c r="BH228" s="267"/>
      <c r="BI228" s="267"/>
      <c r="BJ228" s="267"/>
      <c r="BK228" s="267"/>
      <c r="BL228" s="267"/>
      <c r="BM228" s="267"/>
      <c r="BN228" s="267"/>
      <c r="BO228" s="267"/>
      <c r="BP228" s="267"/>
      <c r="BQ228" s="267"/>
      <c r="BR228" s="267"/>
      <c r="BS228" s="267"/>
      <c r="BT228" s="267"/>
      <c r="BU228" s="267"/>
      <c r="BV228" s="267"/>
      <c r="BW228" s="267"/>
      <c r="BX228" s="267"/>
      <c r="BY228" s="268"/>
      <c r="BZ228" s="266">
        <v>11448</v>
      </c>
      <c r="CA228" s="267"/>
      <c r="CB228" s="267"/>
      <c r="CC228" s="267"/>
      <c r="CD228" s="267"/>
      <c r="CE228" s="267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567"/>
    </row>
    <row r="229" spans="1:105" ht="12.75">
      <c r="A229" s="104"/>
      <c r="B229" s="105" t="s">
        <v>630</v>
      </c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421"/>
      <c r="AP229" s="590"/>
      <c r="AQ229" s="591"/>
      <c r="AR229" s="591"/>
      <c r="AS229" s="591"/>
      <c r="AT229" s="591"/>
      <c r="AU229" s="591"/>
      <c r="AV229" s="591"/>
      <c r="AW229" s="592"/>
      <c r="AX229" s="273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5"/>
      <c r="BZ229" s="273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571"/>
    </row>
    <row r="230" spans="1:105" ht="12.75">
      <c r="A230" s="114"/>
      <c r="B230" s="503" t="s">
        <v>177</v>
      </c>
      <c r="C230" s="503"/>
      <c r="D230" s="503"/>
      <c r="E230" s="503"/>
      <c r="F230" s="503"/>
      <c r="G230" s="503"/>
      <c r="H230" s="503"/>
      <c r="I230" s="503"/>
      <c r="J230" s="503"/>
      <c r="K230" s="503"/>
      <c r="L230" s="503"/>
      <c r="M230" s="503"/>
      <c r="N230" s="503"/>
      <c r="O230" s="503"/>
      <c r="P230" s="503"/>
      <c r="Q230" s="503"/>
      <c r="R230" s="503"/>
      <c r="S230" s="503"/>
      <c r="T230" s="503"/>
      <c r="U230" s="503"/>
      <c r="V230" s="503"/>
      <c r="W230" s="503"/>
      <c r="X230" s="503"/>
      <c r="Y230" s="503"/>
      <c r="Z230" s="503"/>
      <c r="AA230" s="503"/>
      <c r="AB230" s="503"/>
      <c r="AC230" s="503"/>
      <c r="AD230" s="503"/>
      <c r="AE230" s="503"/>
      <c r="AF230" s="503"/>
      <c r="AG230" s="503"/>
      <c r="AH230" s="503"/>
      <c r="AI230" s="503"/>
      <c r="AJ230" s="503"/>
      <c r="AK230" s="503"/>
      <c r="AL230" s="503"/>
      <c r="AM230" s="503"/>
      <c r="AN230" s="503"/>
      <c r="AO230" s="618"/>
      <c r="AP230" s="587">
        <v>611</v>
      </c>
      <c r="AQ230" s="588"/>
      <c r="AR230" s="588"/>
      <c r="AS230" s="588"/>
      <c r="AT230" s="588"/>
      <c r="AU230" s="588"/>
      <c r="AV230" s="588"/>
      <c r="AW230" s="589"/>
      <c r="AX230" s="266" t="s">
        <v>308</v>
      </c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  <c r="BI230" s="267"/>
      <c r="BJ230" s="267"/>
      <c r="BK230" s="267"/>
      <c r="BL230" s="267"/>
      <c r="BM230" s="267"/>
      <c r="BN230" s="267"/>
      <c r="BO230" s="267"/>
      <c r="BP230" s="267"/>
      <c r="BQ230" s="267"/>
      <c r="BR230" s="267"/>
      <c r="BS230" s="267"/>
      <c r="BT230" s="267"/>
      <c r="BU230" s="267"/>
      <c r="BV230" s="267"/>
      <c r="BW230" s="267"/>
      <c r="BX230" s="267"/>
      <c r="BY230" s="268"/>
      <c r="BZ230" s="266">
        <v>11448</v>
      </c>
      <c r="CA230" s="267"/>
      <c r="CB230" s="267"/>
      <c r="CC230" s="267"/>
      <c r="CD230" s="267"/>
      <c r="CE230" s="267"/>
      <c r="CF230" s="267"/>
      <c r="CG230" s="267"/>
      <c r="CH230" s="267"/>
      <c r="CI230" s="267"/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7"/>
      <c r="CU230" s="267"/>
      <c r="CV230" s="267"/>
      <c r="CW230" s="267"/>
      <c r="CX230" s="267"/>
      <c r="CY230" s="267"/>
      <c r="CZ230" s="267"/>
      <c r="DA230" s="567"/>
    </row>
    <row r="231" spans="1:105" ht="12.75">
      <c r="A231" s="104"/>
      <c r="B231" s="507" t="s">
        <v>626</v>
      </c>
      <c r="C231" s="507"/>
      <c r="D231" s="507"/>
      <c r="E231" s="507"/>
      <c r="F231" s="507"/>
      <c r="G231" s="507"/>
      <c r="H231" s="507"/>
      <c r="I231" s="507"/>
      <c r="J231" s="507"/>
      <c r="K231" s="507"/>
      <c r="L231" s="507"/>
      <c r="M231" s="507"/>
      <c r="N231" s="507"/>
      <c r="O231" s="507"/>
      <c r="P231" s="507"/>
      <c r="Q231" s="507"/>
      <c r="R231" s="507"/>
      <c r="S231" s="507"/>
      <c r="T231" s="507"/>
      <c r="U231" s="507"/>
      <c r="V231" s="507"/>
      <c r="W231" s="507"/>
      <c r="X231" s="507"/>
      <c r="Y231" s="507"/>
      <c r="Z231" s="507"/>
      <c r="AA231" s="507"/>
      <c r="AB231" s="507"/>
      <c r="AC231" s="507"/>
      <c r="AD231" s="507"/>
      <c r="AE231" s="507"/>
      <c r="AF231" s="507"/>
      <c r="AG231" s="507"/>
      <c r="AH231" s="507"/>
      <c r="AI231" s="507"/>
      <c r="AJ231" s="507"/>
      <c r="AK231" s="507"/>
      <c r="AL231" s="507"/>
      <c r="AM231" s="507"/>
      <c r="AN231" s="507"/>
      <c r="AO231" s="507"/>
      <c r="AP231" s="590"/>
      <c r="AQ231" s="591"/>
      <c r="AR231" s="591"/>
      <c r="AS231" s="591"/>
      <c r="AT231" s="591"/>
      <c r="AU231" s="591"/>
      <c r="AV231" s="591"/>
      <c r="AW231" s="592"/>
      <c r="AX231" s="273"/>
      <c r="AY231" s="274"/>
      <c r="AZ231" s="274"/>
      <c r="BA231" s="274"/>
      <c r="BB231" s="274"/>
      <c r="BC231" s="274"/>
      <c r="BD231" s="274"/>
      <c r="BE231" s="274"/>
      <c r="BF231" s="274"/>
      <c r="BG231" s="274"/>
      <c r="BH231" s="274"/>
      <c r="BI231" s="274"/>
      <c r="BJ231" s="274"/>
      <c r="BK231" s="274"/>
      <c r="BL231" s="274"/>
      <c r="BM231" s="274"/>
      <c r="BN231" s="274"/>
      <c r="BO231" s="274"/>
      <c r="BP231" s="274"/>
      <c r="BQ231" s="274"/>
      <c r="BR231" s="274"/>
      <c r="BS231" s="274"/>
      <c r="BT231" s="274"/>
      <c r="BU231" s="274"/>
      <c r="BV231" s="274"/>
      <c r="BW231" s="274"/>
      <c r="BX231" s="274"/>
      <c r="BY231" s="275"/>
      <c r="BZ231" s="273"/>
      <c r="CA231" s="274"/>
      <c r="CB231" s="274"/>
      <c r="CC231" s="274"/>
      <c r="CD231" s="274"/>
      <c r="CE231" s="274"/>
      <c r="CF231" s="274"/>
      <c r="CG231" s="274"/>
      <c r="CH231" s="274"/>
      <c r="CI231" s="274"/>
      <c r="CJ231" s="274"/>
      <c r="CK231" s="274"/>
      <c r="CL231" s="274"/>
      <c r="CM231" s="274"/>
      <c r="CN231" s="274"/>
      <c r="CO231" s="274"/>
      <c r="CP231" s="274"/>
      <c r="CQ231" s="274"/>
      <c r="CR231" s="274"/>
      <c r="CS231" s="274"/>
      <c r="CT231" s="274"/>
      <c r="CU231" s="274"/>
      <c r="CV231" s="274"/>
      <c r="CW231" s="274"/>
      <c r="CX231" s="274"/>
      <c r="CY231" s="274"/>
      <c r="CZ231" s="274"/>
      <c r="DA231" s="571"/>
    </row>
    <row r="232" spans="1:105" ht="12.75">
      <c r="A232" s="104"/>
      <c r="B232" s="507" t="s">
        <v>627</v>
      </c>
      <c r="C232" s="507"/>
      <c r="D232" s="507"/>
      <c r="E232" s="507"/>
      <c r="F232" s="507"/>
      <c r="G232" s="507"/>
      <c r="H232" s="507"/>
      <c r="I232" s="507"/>
      <c r="J232" s="507"/>
      <c r="K232" s="507"/>
      <c r="L232" s="507"/>
      <c r="M232" s="507"/>
      <c r="N232" s="507"/>
      <c r="O232" s="507"/>
      <c r="P232" s="507"/>
      <c r="Q232" s="507"/>
      <c r="R232" s="507"/>
      <c r="S232" s="507"/>
      <c r="T232" s="507"/>
      <c r="U232" s="507"/>
      <c r="V232" s="507"/>
      <c r="W232" s="507"/>
      <c r="X232" s="507"/>
      <c r="Y232" s="507"/>
      <c r="Z232" s="507"/>
      <c r="AA232" s="507"/>
      <c r="AB232" s="507"/>
      <c r="AC232" s="507"/>
      <c r="AD232" s="507"/>
      <c r="AE232" s="507"/>
      <c r="AF232" s="507"/>
      <c r="AG232" s="507"/>
      <c r="AH232" s="507"/>
      <c r="AI232" s="507"/>
      <c r="AJ232" s="507"/>
      <c r="AK232" s="507"/>
      <c r="AL232" s="507"/>
      <c r="AM232" s="507"/>
      <c r="AN232" s="507"/>
      <c r="AO232" s="507"/>
      <c r="AP232" s="590">
        <v>612</v>
      </c>
      <c r="AQ232" s="591"/>
      <c r="AR232" s="591"/>
      <c r="AS232" s="591"/>
      <c r="AT232" s="591"/>
      <c r="AU232" s="591"/>
      <c r="AV232" s="591"/>
      <c r="AW232" s="592"/>
      <c r="AX232" s="273" t="s">
        <v>308</v>
      </c>
      <c r="AY232" s="274"/>
      <c r="AZ232" s="274"/>
      <c r="BA232" s="274"/>
      <c r="BB232" s="274"/>
      <c r="BC232" s="274"/>
      <c r="BD232" s="274"/>
      <c r="BE232" s="274"/>
      <c r="BF232" s="274"/>
      <c r="BG232" s="274"/>
      <c r="BH232" s="274"/>
      <c r="BI232" s="274"/>
      <c r="BJ232" s="274"/>
      <c r="BK232" s="274"/>
      <c r="BL232" s="274"/>
      <c r="BM232" s="274"/>
      <c r="BN232" s="274"/>
      <c r="BO232" s="274"/>
      <c r="BP232" s="274"/>
      <c r="BQ232" s="274"/>
      <c r="BR232" s="274"/>
      <c r="BS232" s="274"/>
      <c r="BT232" s="274"/>
      <c r="BU232" s="274"/>
      <c r="BV232" s="274"/>
      <c r="BW232" s="274"/>
      <c r="BX232" s="274"/>
      <c r="BY232" s="275"/>
      <c r="BZ232" s="273" t="s">
        <v>308</v>
      </c>
      <c r="CA232" s="274"/>
      <c r="CB232" s="274"/>
      <c r="CC232" s="274"/>
      <c r="CD232" s="274"/>
      <c r="CE232" s="274"/>
      <c r="CF232" s="274"/>
      <c r="CG232" s="274"/>
      <c r="CH232" s="274"/>
      <c r="CI232" s="274"/>
      <c r="CJ232" s="274"/>
      <c r="CK232" s="274"/>
      <c r="CL232" s="274"/>
      <c r="CM232" s="274"/>
      <c r="CN232" s="274"/>
      <c r="CO232" s="274"/>
      <c r="CP232" s="274"/>
      <c r="CQ232" s="274"/>
      <c r="CR232" s="274"/>
      <c r="CS232" s="274"/>
      <c r="CT232" s="274"/>
      <c r="CU232" s="274"/>
      <c r="CV232" s="274"/>
      <c r="CW232" s="274"/>
      <c r="CX232" s="274"/>
      <c r="CY232" s="274"/>
      <c r="CZ232" s="274"/>
      <c r="DA232" s="571"/>
    </row>
    <row r="233" spans="1:105" ht="13.5" thickBot="1">
      <c r="A233" s="140"/>
      <c r="B233" s="777" t="s">
        <v>628</v>
      </c>
      <c r="C233" s="777"/>
      <c r="D233" s="777"/>
      <c r="E233" s="777"/>
      <c r="F233" s="777"/>
      <c r="G233" s="777"/>
      <c r="H233" s="777"/>
      <c r="I233" s="777"/>
      <c r="J233" s="777"/>
      <c r="K233" s="777"/>
      <c r="L233" s="777"/>
      <c r="M233" s="777"/>
      <c r="N233" s="777"/>
      <c r="O233" s="777"/>
      <c r="P233" s="777"/>
      <c r="Q233" s="777"/>
      <c r="R233" s="777"/>
      <c r="S233" s="777"/>
      <c r="T233" s="777"/>
      <c r="U233" s="777"/>
      <c r="V233" s="777"/>
      <c r="W233" s="777"/>
      <c r="X233" s="777"/>
      <c r="Y233" s="777"/>
      <c r="Z233" s="777"/>
      <c r="AA233" s="777"/>
      <c r="AB233" s="777"/>
      <c r="AC233" s="777"/>
      <c r="AD233" s="777"/>
      <c r="AE233" s="777"/>
      <c r="AF233" s="777"/>
      <c r="AG233" s="777"/>
      <c r="AH233" s="777"/>
      <c r="AI233" s="777"/>
      <c r="AJ233" s="777"/>
      <c r="AK233" s="777"/>
      <c r="AL233" s="777"/>
      <c r="AM233" s="777"/>
      <c r="AN233" s="777"/>
      <c r="AO233" s="778"/>
      <c r="AP233" s="779">
        <v>613</v>
      </c>
      <c r="AQ233" s="780"/>
      <c r="AR233" s="780"/>
      <c r="AS233" s="780"/>
      <c r="AT233" s="780"/>
      <c r="AU233" s="780"/>
      <c r="AV233" s="780"/>
      <c r="AW233" s="781"/>
      <c r="AX233" s="524" t="s">
        <v>308</v>
      </c>
      <c r="AY233" s="782"/>
      <c r="AZ233" s="782"/>
      <c r="BA233" s="782"/>
      <c r="BB233" s="782"/>
      <c r="BC233" s="782"/>
      <c r="BD233" s="782"/>
      <c r="BE233" s="782"/>
      <c r="BF233" s="782"/>
      <c r="BG233" s="782"/>
      <c r="BH233" s="782"/>
      <c r="BI233" s="782"/>
      <c r="BJ233" s="782"/>
      <c r="BK233" s="782"/>
      <c r="BL233" s="782"/>
      <c r="BM233" s="782"/>
      <c r="BN233" s="782"/>
      <c r="BO233" s="782"/>
      <c r="BP233" s="782"/>
      <c r="BQ233" s="782"/>
      <c r="BR233" s="782"/>
      <c r="BS233" s="782"/>
      <c r="BT233" s="782"/>
      <c r="BU233" s="782"/>
      <c r="BV233" s="782"/>
      <c r="BW233" s="782"/>
      <c r="BX233" s="782"/>
      <c r="BY233" s="522"/>
      <c r="BZ233" s="524" t="s">
        <v>308</v>
      </c>
      <c r="CA233" s="782"/>
      <c r="CB233" s="782"/>
      <c r="CC233" s="782"/>
      <c r="CD233" s="782"/>
      <c r="CE233" s="782"/>
      <c r="CF233" s="782"/>
      <c r="CG233" s="782"/>
      <c r="CH233" s="782"/>
      <c r="CI233" s="782"/>
      <c r="CJ233" s="782"/>
      <c r="CK233" s="782"/>
      <c r="CL233" s="782"/>
      <c r="CM233" s="782"/>
      <c r="CN233" s="782"/>
      <c r="CO233" s="782"/>
      <c r="CP233" s="782"/>
      <c r="CQ233" s="782"/>
      <c r="CR233" s="782"/>
      <c r="CS233" s="782"/>
      <c r="CT233" s="782"/>
      <c r="CU233" s="782"/>
      <c r="CV233" s="782"/>
      <c r="CW233" s="782"/>
      <c r="CX233" s="782"/>
      <c r="CY233" s="782"/>
      <c r="CZ233" s="782"/>
      <c r="DA233" s="783"/>
    </row>
    <row r="234" spans="1:105" ht="13.5" thickBot="1">
      <c r="A234" s="104"/>
      <c r="B234" s="784" t="s">
        <v>631</v>
      </c>
      <c r="C234" s="784"/>
      <c r="D234" s="784"/>
      <c r="E234" s="784"/>
      <c r="F234" s="784"/>
      <c r="G234" s="784"/>
      <c r="H234" s="784"/>
      <c r="I234" s="784"/>
      <c r="J234" s="784"/>
      <c r="K234" s="784"/>
      <c r="L234" s="784"/>
      <c r="M234" s="784"/>
      <c r="N234" s="784"/>
      <c r="O234" s="784"/>
      <c r="P234" s="784"/>
      <c r="Q234" s="784"/>
      <c r="R234" s="784"/>
      <c r="S234" s="784"/>
      <c r="T234" s="784"/>
      <c r="U234" s="784"/>
      <c r="V234" s="784"/>
      <c r="W234" s="784"/>
      <c r="X234" s="784"/>
      <c r="Y234" s="784"/>
      <c r="Z234" s="784"/>
      <c r="AA234" s="784"/>
      <c r="AB234" s="784"/>
      <c r="AC234" s="784"/>
      <c r="AD234" s="784"/>
      <c r="AE234" s="784"/>
      <c r="AF234" s="784"/>
      <c r="AG234" s="784"/>
      <c r="AH234" s="784"/>
      <c r="AI234" s="784"/>
      <c r="AJ234" s="784"/>
      <c r="AK234" s="784"/>
      <c r="AL234" s="784"/>
      <c r="AM234" s="784"/>
      <c r="AN234" s="784"/>
      <c r="AO234" s="785"/>
      <c r="AP234" s="590">
        <v>620</v>
      </c>
      <c r="AQ234" s="591"/>
      <c r="AR234" s="591"/>
      <c r="AS234" s="591"/>
      <c r="AT234" s="591"/>
      <c r="AU234" s="591"/>
      <c r="AV234" s="591"/>
      <c r="AW234" s="592"/>
      <c r="AX234" s="273">
        <v>133648</v>
      </c>
      <c r="AY234" s="274"/>
      <c r="AZ234" s="274"/>
      <c r="BA234" s="274"/>
      <c r="BB234" s="274"/>
      <c r="BC234" s="274"/>
      <c r="BD234" s="274"/>
      <c r="BE234" s="274"/>
      <c r="BF234" s="274"/>
      <c r="BG234" s="274"/>
      <c r="BH234" s="274"/>
      <c r="BI234" s="274"/>
      <c r="BJ234" s="274"/>
      <c r="BK234" s="274"/>
      <c r="BL234" s="274"/>
      <c r="BM234" s="274"/>
      <c r="BN234" s="274"/>
      <c r="BO234" s="274"/>
      <c r="BP234" s="274"/>
      <c r="BQ234" s="274"/>
      <c r="BR234" s="274"/>
      <c r="BS234" s="274"/>
      <c r="BT234" s="274"/>
      <c r="BU234" s="274"/>
      <c r="BV234" s="274"/>
      <c r="BW234" s="274"/>
      <c r="BX234" s="274"/>
      <c r="BY234" s="275"/>
      <c r="BZ234" s="273">
        <v>150658</v>
      </c>
      <c r="CA234" s="274"/>
      <c r="CB234" s="274"/>
      <c r="CC234" s="274"/>
      <c r="CD234" s="274"/>
      <c r="CE234" s="274"/>
      <c r="CF234" s="274"/>
      <c r="CG234" s="274"/>
      <c r="CH234" s="274"/>
      <c r="CI234" s="274"/>
      <c r="CJ234" s="274"/>
      <c r="CK234" s="274"/>
      <c r="CL234" s="274"/>
      <c r="CM234" s="274"/>
      <c r="CN234" s="274"/>
      <c r="CO234" s="274"/>
      <c r="CP234" s="274"/>
      <c r="CQ234" s="274"/>
      <c r="CR234" s="274"/>
      <c r="CS234" s="274"/>
      <c r="CT234" s="274"/>
      <c r="CU234" s="274"/>
      <c r="CV234" s="274"/>
      <c r="CW234" s="274"/>
      <c r="CX234" s="274"/>
      <c r="CY234" s="274"/>
      <c r="CZ234" s="274"/>
      <c r="DA234" s="571"/>
    </row>
    <row r="235" spans="1:105" ht="12.75">
      <c r="A235" s="110"/>
      <c r="B235" s="429" t="s">
        <v>632</v>
      </c>
      <c r="C235" s="429"/>
      <c r="D235" s="429"/>
      <c r="E235" s="429"/>
      <c r="F235" s="429"/>
      <c r="G235" s="429"/>
      <c r="H235" s="429"/>
      <c r="I235" s="429"/>
      <c r="J235" s="429"/>
      <c r="K235" s="429"/>
      <c r="L235" s="429"/>
      <c r="M235" s="429"/>
      <c r="N235" s="429"/>
      <c r="O235" s="429"/>
      <c r="P235" s="429"/>
      <c r="Q235" s="429"/>
      <c r="R235" s="429"/>
      <c r="S235" s="429"/>
      <c r="T235" s="429"/>
      <c r="U235" s="429"/>
      <c r="V235" s="429"/>
      <c r="W235" s="429"/>
      <c r="X235" s="429"/>
      <c r="Y235" s="429"/>
      <c r="Z235" s="429"/>
      <c r="AA235" s="429"/>
      <c r="AB235" s="429"/>
      <c r="AC235" s="429"/>
      <c r="AD235" s="429"/>
      <c r="AE235" s="429"/>
      <c r="AF235" s="429"/>
      <c r="AG235" s="429"/>
      <c r="AH235" s="429"/>
      <c r="AI235" s="429"/>
      <c r="AJ235" s="429"/>
      <c r="AK235" s="429"/>
      <c r="AL235" s="429"/>
      <c r="AM235" s="429"/>
      <c r="AN235" s="429"/>
      <c r="AO235" s="774"/>
      <c r="AP235" s="659">
        <v>640</v>
      </c>
      <c r="AQ235" s="660"/>
      <c r="AR235" s="660"/>
      <c r="AS235" s="660"/>
      <c r="AT235" s="660"/>
      <c r="AU235" s="660"/>
      <c r="AV235" s="660"/>
      <c r="AW235" s="661"/>
      <c r="AX235" s="488">
        <v>97292</v>
      </c>
      <c r="AY235" s="489"/>
      <c r="AZ235" s="489"/>
      <c r="BA235" s="489"/>
      <c r="BB235" s="489"/>
      <c r="BC235" s="489"/>
      <c r="BD235" s="489"/>
      <c r="BE235" s="489"/>
      <c r="BF235" s="489"/>
      <c r="BG235" s="489"/>
      <c r="BH235" s="489"/>
      <c r="BI235" s="489"/>
      <c r="BJ235" s="489"/>
      <c r="BK235" s="489"/>
      <c r="BL235" s="489"/>
      <c r="BM235" s="489"/>
      <c r="BN235" s="489"/>
      <c r="BO235" s="489"/>
      <c r="BP235" s="489"/>
      <c r="BQ235" s="489"/>
      <c r="BR235" s="489"/>
      <c r="BS235" s="489"/>
      <c r="BT235" s="489"/>
      <c r="BU235" s="489"/>
      <c r="BV235" s="489"/>
      <c r="BW235" s="489"/>
      <c r="BX235" s="489"/>
      <c r="BY235" s="490"/>
      <c r="BZ235" s="488">
        <v>96868</v>
      </c>
      <c r="CA235" s="489"/>
      <c r="CB235" s="489"/>
      <c r="CC235" s="489"/>
      <c r="CD235" s="489"/>
      <c r="CE235" s="489"/>
      <c r="CF235" s="489"/>
      <c r="CG235" s="489"/>
      <c r="CH235" s="489"/>
      <c r="CI235" s="489"/>
      <c r="CJ235" s="489"/>
      <c r="CK235" s="489"/>
      <c r="CL235" s="489"/>
      <c r="CM235" s="489"/>
      <c r="CN235" s="489"/>
      <c r="CO235" s="489"/>
      <c r="CP235" s="489"/>
      <c r="CQ235" s="489"/>
      <c r="CR235" s="489"/>
      <c r="CS235" s="489"/>
      <c r="CT235" s="489"/>
      <c r="CU235" s="489"/>
      <c r="CV235" s="489"/>
      <c r="CW235" s="489"/>
      <c r="CX235" s="489"/>
      <c r="CY235" s="489"/>
      <c r="CZ235" s="489"/>
      <c r="DA235" s="775"/>
    </row>
    <row r="236" spans="1:105" ht="12.75">
      <c r="A236" s="492"/>
      <c r="B236" s="60" t="s">
        <v>624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494"/>
      <c r="AP236" s="662"/>
      <c r="AQ236" s="663"/>
      <c r="AR236" s="663"/>
      <c r="AS236" s="663"/>
      <c r="AT236" s="663"/>
      <c r="AU236" s="663"/>
      <c r="AV236" s="663"/>
      <c r="AW236" s="664"/>
      <c r="AX236" s="498"/>
      <c r="AY236" s="499"/>
      <c r="AZ236" s="499"/>
      <c r="BA236" s="499"/>
      <c r="BB236" s="499"/>
      <c r="BC236" s="499"/>
      <c r="BD236" s="499"/>
      <c r="BE236" s="499"/>
      <c r="BF236" s="499"/>
      <c r="BG236" s="499"/>
      <c r="BH236" s="499"/>
      <c r="BI236" s="499"/>
      <c r="BJ236" s="499"/>
      <c r="BK236" s="499"/>
      <c r="BL236" s="499"/>
      <c r="BM236" s="499"/>
      <c r="BN236" s="499"/>
      <c r="BO236" s="499"/>
      <c r="BP236" s="499"/>
      <c r="BQ236" s="499"/>
      <c r="BR236" s="499"/>
      <c r="BS236" s="499"/>
      <c r="BT236" s="499"/>
      <c r="BU236" s="499"/>
      <c r="BV236" s="499"/>
      <c r="BW236" s="499"/>
      <c r="BX236" s="499"/>
      <c r="BY236" s="500"/>
      <c r="BZ236" s="498"/>
      <c r="CA236" s="499"/>
      <c r="CB236" s="499"/>
      <c r="CC236" s="499"/>
      <c r="CD236" s="499"/>
      <c r="CE236" s="499"/>
      <c r="CF236" s="499"/>
      <c r="CG236" s="499"/>
      <c r="CH236" s="499"/>
      <c r="CI236" s="499"/>
      <c r="CJ236" s="499"/>
      <c r="CK236" s="499"/>
      <c r="CL236" s="499"/>
      <c r="CM236" s="499"/>
      <c r="CN236" s="499"/>
      <c r="CO236" s="499"/>
      <c r="CP236" s="499"/>
      <c r="CQ236" s="499"/>
      <c r="CR236" s="499"/>
      <c r="CS236" s="499"/>
      <c r="CT236" s="499"/>
      <c r="CU236" s="499"/>
      <c r="CV236" s="499"/>
      <c r="CW236" s="499"/>
      <c r="CX236" s="499"/>
      <c r="CY236" s="499"/>
      <c r="CZ236" s="499"/>
      <c r="DA236" s="776"/>
    </row>
    <row r="237" spans="1:105" ht="12.75">
      <c r="A237" s="104"/>
      <c r="B237" s="105" t="s">
        <v>633</v>
      </c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421"/>
      <c r="AP237" s="590"/>
      <c r="AQ237" s="591"/>
      <c r="AR237" s="591"/>
      <c r="AS237" s="591"/>
      <c r="AT237" s="591"/>
      <c r="AU237" s="591"/>
      <c r="AV237" s="591"/>
      <c r="AW237" s="592"/>
      <c r="AX237" s="273"/>
      <c r="AY237" s="274"/>
      <c r="AZ237" s="274"/>
      <c r="BA237" s="274"/>
      <c r="BB237" s="274"/>
      <c r="BC237" s="274"/>
      <c r="BD237" s="274"/>
      <c r="BE237" s="274"/>
      <c r="BF237" s="274"/>
      <c r="BG237" s="274"/>
      <c r="BH237" s="274"/>
      <c r="BI237" s="274"/>
      <c r="BJ237" s="274"/>
      <c r="BK237" s="274"/>
      <c r="BL237" s="274"/>
      <c r="BM237" s="274"/>
      <c r="BN237" s="274"/>
      <c r="BO237" s="274"/>
      <c r="BP237" s="274"/>
      <c r="BQ237" s="274"/>
      <c r="BR237" s="274"/>
      <c r="BS237" s="274"/>
      <c r="BT237" s="274"/>
      <c r="BU237" s="274"/>
      <c r="BV237" s="274"/>
      <c r="BW237" s="274"/>
      <c r="BX237" s="274"/>
      <c r="BY237" s="275"/>
      <c r="BZ237" s="273"/>
      <c r="CA237" s="274"/>
      <c r="CB237" s="274"/>
      <c r="CC237" s="274"/>
      <c r="CD237" s="274"/>
      <c r="CE237" s="274"/>
      <c r="CF237" s="274"/>
      <c r="CG237" s="274"/>
      <c r="CH237" s="274"/>
      <c r="CI237" s="274"/>
      <c r="CJ237" s="274"/>
      <c r="CK237" s="274"/>
      <c r="CL237" s="274"/>
      <c r="CM237" s="274"/>
      <c r="CN237" s="274"/>
      <c r="CO237" s="274"/>
      <c r="CP237" s="274"/>
      <c r="CQ237" s="274"/>
      <c r="CR237" s="274"/>
      <c r="CS237" s="274"/>
      <c r="CT237" s="274"/>
      <c r="CU237" s="274"/>
      <c r="CV237" s="274"/>
      <c r="CW237" s="274"/>
      <c r="CX237" s="274"/>
      <c r="CY237" s="274"/>
      <c r="CZ237" s="274"/>
      <c r="DA237" s="571"/>
    </row>
    <row r="238" spans="1:105" ht="12.75">
      <c r="A238" s="114"/>
      <c r="B238" s="503" t="s">
        <v>177</v>
      </c>
      <c r="C238" s="503"/>
      <c r="D238" s="503"/>
      <c r="E238" s="503"/>
      <c r="F238" s="503"/>
      <c r="G238" s="503"/>
      <c r="H238" s="503"/>
      <c r="I238" s="503"/>
      <c r="J238" s="503"/>
      <c r="K238" s="503"/>
      <c r="L238" s="503"/>
      <c r="M238" s="503"/>
      <c r="N238" s="503"/>
      <c r="O238" s="503"/>
      <c r="P238" s="503"/>
      <c r="Q238" s="503"/>
      <c r="R238" s="503"/>
      <c r="S238" s="503"/>
      <c r="T238" s="503"/>
      <c r="U238" s="503"/>
      <c r="V238" s="503"/>
      <c r="W238" s="503"/>
      <c r="X238" s="503"/>
      <c r="Y238" s="503"/>
      <c r="Z238" s="503"/>
      <c r="AA238" s="503"/>
      <c r="AB238" s="503"/>
      <c r="AC238" s="503"/>
      <c r="AD238" s="503"/>
      <c r="AE238" s="503"/>
      <c r="AF238" s="503"/>
      <c r="AG238" s="503"/>
      <c r="AH238" s="503"/>
      <c r="AI238" s="503"/>
      <c r="AJ238" s="503"/>
      <c r="AK238" s="503"/>
      <c r="AL238" s="503"/>
      <c r="AM238" s="503"/>
      <c r="AN238" s="503"/>
      <c r="AO238" s="618"/>
      <c r="AP238" s="587">
        <v>641</v>
      </c>
      <c r="AQ238" s="588"/>
      <c r="AR238" s="588"/>
      <c r="AS238" s="588"/>
      <c r="AT238" s="588"/>
      <c r="AU238" s="588"/>
      <c r="AV238" s="588"/>
      <c r="AW238" s="589"/>
      <c r="AX238" s="266">
        <v>80813</v>
      </c>
      <c r="AY238" s="267"/>
      <c r="AZ238" s="267"/>
      <c r="BA238" s="267"/>
      <c r="BB238" s="267"/>
      <c r="BC238" s="267"/>
      <c r="BD238" s="267"/>
      <c r="BE238" s="267"/>
      <c r="BF238" s="267"/>
      <c r="BG238" s="267"/>
      <c r="BH238" s="267"/>
      <c r="BI238" s="267"/>
      <c r="BJ238" s="267"/>
      <c r="BK238" s="267"/>
      <c r="BL238" s="267"/>
      <c r="BM238" s="267"/>
      <c r="BN238" s="267"/>
      <c r="BO238" s="267"/>
      <c r="BP238" s="267"/>
      <c r="BQ238" s="267"/>
      <c r="BR238" s="267"/>
      <c r="BS238" s="267"/>
      <c r="BT238" s="267"/>
      <c r="BU238" s="267"/>
      <c r="BV238" s="267"/>
      <c r="BW238" s="267"/>
      <c r="BX238" s="267"/>
      <c r="BY238" s="268"/>
      <c r="BZ238" s="266">
        <v>84826</v>
      </c>
      <c r="CA238" s="267"/>
      <c r="CB238" s="267"/>
      <c r="CC238" s="267"/>
      <c r="CD238" s="267"/>
      <c r="CE238" s="267"/>
      <c r="CF238" s="267"/>
      <c r="CG238" s="267"/>
      <c r="CH238" s="267"/>
      <c r="CI238" s="267"/>
      <c r="CJ238" s="267"/>
      <c r="CK238" s="267"/>
      <c r="CL238" s="267"/>
      <c r="CM238" s="267"/>
      <c r="CN238" s="267"/>
      <c r="CO238" s="267"/>
      <c r="CP238" s="267"/>
      <c r="CQ238" s="267"/>
      <c r="CR238" s="267"/>
      <c r="CS238" s="267"/>
      <c r="CT238" s="267"/>
      <c r="CU238" s="267"/>
      <c r="CV238" s="267"/>
      <c r="CW238" s="267"/>
      <c r="CX238" s="267"/>
      <c r="CY238" s="267"/>
      <c r="CZ238" s="267"/>
      <c r="DA238" s="567"/>
    </row>
    <row r="239" spans="1:105" ht="12.75">
      <c r="A239" s="492"/>
      <c r="B239" s="505" t="s">
        <v>634</v>
      </c>
      <c r="C239" s="505"/>
      <c r="D239" s="505"/>
      <c r="E239" s="505"/>
      <c r="F239" s="505"/>
      <c r="G239" s="505"/>
      <c r="H239" s="505"/>
      <c r="I239" s="505"/>
      <c r="J239" s="505"/>
      <c r="K239" s="505"/>
      <c r="L239" s="505"/>
      <c r="M239" s="505"/>
      <c r="N239" s="505"/>
      <c r="O239" s="505"/>
      <c r="P239" s="505"/>
      <c r="Q239" s="505"/>
      <c r="R239" s="505"/>
      <c r="S239" s="505"/>
      <c r="T239" s="505"/>
      <c r="U239" s="505"/>
      <c r="V239" s="505"/>
      <c r="W239" s="505"/>
      <c r="X239" s="505"/>
      <c r="Y239" s="505"/>
      <c r="Z239" s="505"/>
      <c r="AA239" s="505"/>
      <c r="AB239" s="505"/>
      <c r="AC239" s="505"/>
      <c r="AD239" s="505"/>
      <c r="AE239" s="505"/>
      <c r="AF239" s="505"/>
      <c r="AG239" s="505"/>
      <c r="AH239" s="505"/>
      <c r="AI239" s="505"/>
      <c r="AJ239" s="505"/>
      <c r="AK239" s="505"/>
      <c r="AL239" s="505"/>
      <c r="AM239" s="505"/>
      <c r="AN239" s="505"/>
      <c r="AO239" s="506"/>
      <c r="AP239" s="662"/>
      <c r="AQ239" s="663"/>
      <c r="AR239" s="663"/>
      <c r="AS239" s="663"/>
      <c r="AT239" s="663"/>
      <c r="AU239" s="663"/>
      <c r="AV239" s="663"/>
      <c r="AW239" s="664"/>
      <c r="AX239" s="498"/>
      <c r="AY239" s="499"/>
      <c r="AZ239" s="499"/>
      <c r="BA239" s="499"/>
      <c r="BB239" s="499"/>
      <c r="BC239" s="499"/>
      <c r="BD239" s="499"/>
      <c r="BE239" s="499"/>
      <c r="BF239" s="499"/>
      <c r="BG239" s="499"/>
      <c r="BH239" s="499"/>
      <c r="BI239" s="499"/>
      <c r="BJ239" s="499"/>
      <c r="BK239" s="499"/>
      <c r="BL239" s="499"/>
      <c r="BM239" s="499"/>
      <c r="BN239" s="499"/>
      <c r="BO239" s="499"/>
      <c r="BP239" s="499"/>
      <c r="BQ239" s="499"/>
      <c r="BR239" s="499"/>
      <c r="BS239" s="499"/>
      <c r="BT239" s="499"/>
      <c r="BU239" s="499"/>
      <c r="BV239" s="499"/>
      <c r="BW239" s="499"/>
      <c r="BX239" s="499"/>
      <c r="BY239" s="500"/>
      <c r="BZ239" s="498"/>
      <c r="CA239" s="499"/>
      <c r="CB239" s="499"/>
      <c r="CC239" s="499"/>
      <c r="CD239" s="499"/>
      <c r="CE239" s="499"/>
      <c r="CF239" s="499"/>
      <c r="CG239" s="499"/>
      <c r="CH239" s="499"/>
      <c r="CI239" s="499"/>
      <c r="CJ239" s="499"/>
      <c r="CK239" s="499"/>
      <c r="CL239" s="499"/>
      <c r="CM239" s="499"/>
      <c r="CN239" s="499"/>
      <c r="CO239" s="499"/>
      <c r="CP239" s="499"/>
      <c r="CQ239" s="499"/>
      <c r="CR239" s="499"/>
      <c r="CS239" s="499"/>
      <c r="CT239" s="499"/>
      <c r="CU239" s="499"/>
      <c r="CV239" s="499"/>
      <c r="CW239" s="499"/>
      <c r="CX239" s="499"/>
      <c r="CY239" s="499"/>
      <c r="CZ239" s="499"/>
      <c r="DA239" s="776"/>
    </row>
    <row r="240" spans="1:105" ht="12.75">
      <c r="A240" s="104"/>
      <c r="B240" s="507" t="s">
        <v>635</v>
      </c>
      <c r="C240" s="507"/>
      <c r="D240" s="507"/>
      <c r="E240" s="507"/>
      <c r="F240" s="507"/>
      <c r="G240" s="507"/>
      <c r="H240" s="507"/>
      <c r="I240" s="507"/>
      <c r="J240" s="507"/>
      <c r="K240" s="507"/>
      <c r="L240" s="507"/>
      <c r="M240" s="507"/>
      <c r="N240" s="507"/>
      <c r="O240" s="507"/>
      <c r="P240" s="507"/>
      <c r="Q240" s="507"/>
      <c r="R240" s="507"/>
      <c r="S240" s="507"/>
      <c r="T240" s="507"/>
      <c r="U240" s="507"/>
      <c r="V240" s="507"/>
      <c r="W240" s="507"/>
      <c r="X240" s="507"/>
      <c r="Y240" s="507"/>
      <c r="Z240" s="507"/>
      <c r="AA240" s="507"/>
      <c r="AB240" s="507"/>
      <c r="AC240" s="507"/>
      <c r="AD240" s="507"/>
      <c r="AE240" s="507"/>
      <c r="AF240" s="507"/>
      <c r="AG240" s="507"/>
      <c r="AH240" s="507"/>
      <c r="AI240" s="507"/>
      <c r="AJ240" s="507"/>
      <c r="AK240" s="507"/>
      <c r="AL240" s="507"/>
      <c r="AM240" s="507"/>
      <c r="AN240" s="507"/>
      <c r="AO240" s="507"/>
      <c r="AP240" s="590"/>
      <c r="AQ240" s="591"/>
      <c r="AR240" s="591"/>
      <c r="AS240" s="591"/>
      <c r="AT240" s="591"/>
      <c r="AU240" s="591"/>
      <c r="AV240" s="591"/>
      <c r="AW240" s="592"/>
      <c r="AX240" s="273"/>
      <c r="AY240" s="274"/>
      <c r="AZ240" s="274"/>
      <c r="BA240" s="274"/>
      <c r="BB240" s="274"/>
      <c r="BC240" s="274"/>
      <c r="BD240" s="274"/>
      <c r="BE240" s="274"/>
      <c r="BF240" s="274"/>
      <c r="BG240" s="274"/>
      <c r="BH240" s="274"/>
      <c r="BI240" s="274"/>
      <c r="BJ240" s="274"/>
      <c r="BK240" s="274"/>
      <c r="BL240" s="274"/>
      <c r="BM240" s="274"/>
      <c r="BN240" s="274"/>
      <c r="BO240" s="274"/>
      <c r="BP240" s="274"/>
      <c r="BQ240" s="274"/>
      <c r="BR240" s="274"/>
      <c r="BS240" s="274"/>
      <c r="BT240" s="274"/>
      <c r="BU240" s="274"/>
      <c r="BV240" s="274"/>
      <c r="BW240" s="274"/>
      <c r="BX240" s="274"/>
      <c r="BY240" s="275"/>
      <c r="BZ240" s="273"/>
      <c r="CA240" s="274"/>
      <c r="CB240" s="274"/>
      <c r="CC240" s="274"/>
      <c r="CD240" s="274"/>
      <c r="CE240" s="274"/>
      <c r="CF240" s="274"/>
      <c r="CG240" s="274"/>
      <c r="CH240" s="274"/>
      <c r="CI240" s="274"/>
      <c r="CJ240" s="274"/>
      <c r="CK240" s="274"/>
      <c r="CL240" s="274"/>
      <c r="CM240" s="274"/>
      <c r="CN240" s="274"/>
      <c r="CO240" s="274"/>
      <c r="CP240" s="274"/>
      <c r="CQ240" s="274"/>
      <c r="CR240" s="274"/>
      <c r="CS240" s="274"/>
      <c r="CT240" s="274"/>
      <c r="CU240" s="274"/>
      <c r="CV240" s="274"/>
      <c r="CW240" s="274"/>
      <c r="CX240" s="274"/>
      <c r="CY240" s="274"/>
      <c r="CZ240" s="274"/>
      <c r="DA240" s="571"/>
    </row>
    <row r="241" spans="1:105" ht="12.75">
      <c r="A241" s="104"/>
      <c r="B241" s="507" t="s">
        <v>636</v>
      </c>
      <c r="C241" s="507"/>
      <c r="D241" s="507"/>
      <c r="E241" s="507"/>
      <c r="F241" s="507"/>
      <c r="G241" s="507"/>
      <c r="H241" s="507"/>
      <c r="I241" s="507"/>
      <c r="J241" s="507"/>
      <c r="K241" s="507"/>
      <c r="L241" s="507"/>
      <c r="M241" s="507"/>
      <c r="N241" s="507"/>
      <c r="O241" s="507"/>
      <c r="P241" s="507"/>
      <c r="Q241" s="507"/>
      <c r="R241" s="507"/>
      <c r="S241" s="507"/>
      <c r="T241" s="507"/>
      <c r="U241" s="507"/>
      <c r="V241" s="507"/>
      <c r="W241" s="507"/>
      <c r="X241" s="507"/>
      <c r="Y241" s="507"/>
      <c r="Z241" s="507"/>
      <c r="AA241" s="507"/>
      <c r="AB241" s="507"/>
      <c r="AC241" s="507"/>
      <c r="AD241" s="507"/>
      <c r="AE241" s="507"/>
      <c r="AF241" s="507"/>
      <c r="AG241" s="507"/>
      <c r="AH241" s="507"/>
      <c r="AI241" s="507"/>
      <c r="AJ241" s="507"/>
      <c r="AK241" s="507"/>
      <c r="AL241" s="507"/>
      <c r="AM241" s="507"/>
      <c r="AN241" s="507"/>
      <c r="AO241" s="507"/>
      <c r="AP241" s="590">
        <v>642</v>
      </c>
      <c r="AQ241" s="591"/>
      <c r="AR241" s="591"/>
      <c r="AS241" s="591"/>
      <c r="AT241" s="591"/>
      <c r="AU241" s="591"/>
      <c r="AV241" s="591"/>
      <c r="AW241" s="592"/>
      <c r="AX241" s="273" t="s">
        <v>308</v>
      </c>
      <c r="AY241" s="274"/>
      <c r="AZ241" s="274"/>
      <c r="BA241" s="274"/>
      <c r="BB241" s="274"/>
      <c r="BC241" s="274"/>
      <c r="BD241" s="274"/>
      <c r="BE241" s="274"/>
      <c r="BF241" s="274"/>
      <c r="BG241" s="274"/>
      <c r="BH241" s="274"/>
      <c r="BI241" s="274"/>
      <c r="BJ241" s="274"/>
      <c r="BK241" s="274"/>
      <c r="BL241" s="274"/>
      <c r="BM241" s="274"/>
      <c r="BN241" s="274"/>
      <c r="BO241" s="274"/>
      <c r="BP241" s="274"/>
      <c r="BQ241" s="274"/>
      <c r="BR241" s="274"/>
      <c r="BS241" s="274"/>
      <c r="BT241" s="274"/>
      <c r="BU241" s="274"/>
      <c r="BV241" s="274"/>
      <c r="BW241" s="274"/>
      <c r="BX241" s="274"/>
      <c r="BY241" s="275"/>
      <c r="BZ241" s="273" t="s">
        <v>308</v>
      </c>
      <c r="CA241" s="274"/>
      <c r="CB241" s="274"/>
      <c r="CC241" s="274"/>
      <c r="CD241" s="274"/>
      <c r="CE241" s="274"/>
      <c r="CF241" s="274"/>
      <c r="CG241" s="274"/>
      <c r="CH241" s="274"/>
      <c r="CI241" s="274"/>
      <c r="CJ241" s="274"/>
      <c r="CK241" s="274"/>
      <c r="CL241" s="274"/>
      <c r="CM241" s="274"/>
      <c r="CN241" s="274"/>
      <c r="CO241" s="274"/>
      <c r="CP241" s="274"/>
      <c r="CQ241" s="274"/>
      <c r="CR241" s="274"/>
      <c r="CS241" s="274"/>
      <c r="CT241" s="274"/>
      <c r="CU241" s="274"/>
      <c r="CV241" s="274"/>
      <c r="CW241" s="274"/>
      <c r="CX241" s="274"/>
      <c r="CY241" s="274"/>
      <c r="CZ241" s="274"/>
      <c r="DA241" s="571"/>
    </row>
    <row r="242" spans="1:105" ht="12.75">
      <c r="A242" s="104"/>
      <c r="B242" s="507" t="s">
        <v>637</v>
      </c>
      <c r="C242" s="507"/>
      <c r="D242" s="507"/>
      <c r="E242" s="507"/>
      <c r="F242" s="507"/>
      <c r="G242" s="507"/>
      <c r="H242" s="507"/>
      <c r="I242" s="507"/>
      <c r="J242" s="507"/>
      <c r="K242" s="507"/>
      <c r="L242" s="507"/>
      <c r="M242" s="507"/>
      <c r="N242" s="507"/>
      <c r="O242" s="507"/>
      <c r="P242" s="507"/>
      <c r="Q242" s="507"/>
      <c r="R242" s="507"/>
      <c r="S242" s="507"/>
      <c r="T242" s="507"/>
      <c r="U242" s="507"/>
      <c r="V242" s="507"/>
      <c r="W242" s="507"/>
      <c r="X242" s="507"/>
      <c r="Y242" s="507"/>
      <c r="Z242" s="507"/>
      <c r="AA242" s="507"/>
      <c r="AB242" s="507"/>
      <c r="AC242" s="507"/>
      <c r="AD242" s="507"/>
      <c r="AE242" s="507"/>
      <c r="AF242" s="507"/>
      <c r="AG242" s="507"/>
      <c r="AH242" s="507"/>
      <c r="AI242" s="507"/>
      <c r="AJ242" s="507"/>
      <c r="AK242" s="507"/>
      <c r="AL242" s="507"/>
      <c r="AM242" s="507"/>
      <c r="AN242" s="507"/>
      <c r="AO242" s="507"/>
      <c r="AP242" s="590">
        <v>643</v>
      </c>
      <c r="AQ242" s="591"/>
      <c r="AR242" s="591"/>
      <c r="AS242" s="591"/>
      <c r="AT242" s="591"/>
      <c r="AU242" s="591"/>
      <c r="AV242" s="591"/>
      <c r="AW242" s="592"/>
      <c r="AX242" s="273">
        <v>6024</v>
      </c>
      <c r="AY242" s="274"/>
      <c r="AZ242" s="274"/>
      <c r="BA242" s="274"/>
      <c r="BB242" s="274"/>
      <c r="BC242" s="274"/>
      <c r="BD242" s="274"/>
      <c r="BE242" s="274"/>
      <c r="BF242" s="274"/>
      <c r="BG242" s="274"/>
      <c r="BH242" s="274"/>
      <c r="BI242" s="274"/>
      <c r="BJ242" s="274"/>
      <c r="BK242" s="274"/>
      <c r="BL242" s="274"/>
      <c r="BM242" s="274"/>
      <c r="BN242" s="274"/>
      <c r="BO242" s="274"/>
      <c r="BP242" s="274"/>
      <c r="BQ242" s="274"/>
      <c r="BR242" s="274"/>
      <c r="BS242" s="274"/>
      <c r="BT242" s="274"/>
      <c r="BU242" s="274"/>
      <c r="BV242" s="274"/>
      <c r="BW242" s="274"/>
      <c r="BX242" s="274"/>
      <c r="BY242" s="275"/>
      <c r="BZ242" s="273">
        <v>2078</v>
      </c>
      <c r="CA242" s="274"/>
      <c r="CB242" s="274"/>
      <c r="CC242" s="274"/>
      <c r="CD242" s="274"/>
      <c r="CE242" s="274"/>
      <c r="CF242" s="274"/>
      <c r="CG242" s="274"/>
      <c r="CH242" s="274"/>
      <c r="CI242" s="274"/>
      <c r="CJ242" s="274"/>
      <c r="CK242" s="274"/>
      <c r="CL242" s="274"/>
      <c r="CM242" s="274"/>
      <c r="CN242" s="274"/>
      <c r="CO242" s="274"/>
      <c r="CP242" s="274"/>
      <c r="CQ242" s="274"/>
      <c r="CR242" s="274"/>
      <c r="CS242" s="274"/>
      <c r="CT242" s="274"/>
      <c r="CU242" s="274"/>
      <c r="CV242" s="274"/>
      <c r="CW242" s="274"/>
      <c r="CX242" s="274"/>
      <c r="CY242" s="274"/>
      <c r="CZ242" s="274"/>
      <c r="DA242" s="571"/>
    </row>
    <row r="243" spans="1:105" ht="12.75">
      <c r="A243" s="104"/>
      <c r="B243" s="507" t="s">
        <v>638</v>
      </c>
      <c r="C243" s="507"/>
      <c r="D243" s="507"/>
      <c r="E243" s="507"/>
      <c r="F243" s="507"/>
      <c r="G243" s="507"/>
      <c r="H243" s="507"/>
      <c r="I243" s="507"/>
      <c r="J243" s="507"/>
      <c r="K243" s="507"/>
      <c r="L243" s="507"/>
      <c r="M243" s="507"/>
      <c r="N243" s="507"/>
      <c r="O243" s="507"/>
      <c r="P243" s="507"/>
      <c r="Q243" s="507"/>
      <c r="R243" s="507"/>
      <c r="S243" s="507"/>
      <c r="T243" s="507"/>
      <c r="U243" s="507"/>
      <c r="V243" s="507"/>
      <c r="W243" s="507"/>
      <c r="X243" s="507"/>
      <c r="Y243" s="507"/>
      <c r="Z243" s="507"/>
      <c r="AA243" s="507"/>
      <c r="AB243" s="507"/>
      <c r="AC243" s="507"/>
      <c r="AD243" s="507"/>
      <c r="AE243" s="507"/>
      <c r="AF243" s="507"/>
      <c r="AG243" s="507"/>
      <c r="AH243" s="507"/>
      <c r="AI243" s="507"/>
      <c r="AJ243" s="507"/>
      <c r="AK243" s="507"/>
      <c r="AL243" s="507"/>
      <c r="AM243" s="507"/>
      <c r="AN243" s="507"/>
      <c r="AO243" s="507"/>
      <c r="AP243" s="590">
        <v>644</v>
      </c>
      <c r="AQ243" s="591"/>
      <c r="AR243" s="591"/>
      <c r="AS243" s="591"/>
      <c r="AT243" s="591"/>
      <c r="AU243" s="591"/>
      <c r="AV243" s="591"/>
      <c r="AW243" s="592"/>
      <c r="AX243" s="273" t="s">
        <v>308</v>
      </c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5"/>
      <c r="BZ243" s="273" t="s">
        <v>308</v>
      </c>
      <c r="CA243" s="274"/>
      <c r="CB243" s="274"/>
      <c r="CC243" s="274"/>
      <c r="CD243" s="274"/>
      <c r="CE243" s="274"/>
      <c r="CF243" s="274"/>
      <c r="CG243" s="274"/>
      <c r="CH243" s="274"/>
      <c r="CI243" s="274"/>
      <c r="CJ243" s="274"/>
      <c r="CK243" s="274"/>
      <c r="CL243" s="274"/>
      <c r="CM243" s="274"/>
      <c r="CN243" s="274"/>
      <c r="CO243" s="274"/>
      <c r="CP243" s="274"/>
      <c r="CQ243" s="274"/>
      <c r="CR243" s="274"/>
      <c r="CS243" s="274"/>
      <c r="CT243" s="274"/>
      <c r="CU243" s="274"/>
      <c r="CV243" s="274"/>
      <c r="CW243" s="274"/>
      <c r="CX243" s="274"/>
      <c r="CY243" s="274"/>
      <c r="CZ243" s="274"/>
      <c r="DA243" s="571"/>
    </row>
    <row r="244" spans="1:105" ht="12.75">
      <c r="A244" s="104"/>
      <c r="B244" s="507" t="s">
        <v>639</v>
      </c>
      <c r="C244" s="507"/>
      <c r="D244" s="507"/>
      <c r="E244" s="507"/>
      <c r="F244" s="507"/>
      <c r="G244" s="507"/>
      <c r="H244" s="507"/>
      <c r="I244" s="507"/>
      <c r="J244" s="507"/>
      <c r="K244" s="507"/>
      <c r="L244" s="507"/>
      <c r="M244" s="507"/>
      <c r="N244" s="507"/>
      <c r="O244" s="507"/>
      <c r="P244" s="507"/>
      <c r="Q244" s="507"/>
      <c r="R244" s="507"/>
      <c r="S244" s="507"/>
      <c r="T244" s="507"/>
      <c r="U244" s="507"/>
      <c r="V244" s="507"/>
      <c r="W244" s="507"/>
      <c r="X244" s="507"/>
      <c r="Y244" s="507"/>
      <c r="Z244" s="507"/>
      <c r="AA244" s="507"/>
      <c r="AB244" s="507"/>
      <c r="AC244" s="507"/>
      <c r="AD244" s="507"/>
      <c r="AE244" s="507"/>
      <c r="AF244" s="507"/>
      <c r="AG244" s="507"/>
      <c r="AH244" s="507"/>
      <c r="AI244" s="507"/>
      <c r="AJ244" s="507"/>
      <c r="AK244" s="507"/>
      <c r="AL244" s="507"/>
      <c r="AM244" s="507"/>
      <c r="AN244" s="507"/>
      <c r="AO244" s="507"/>
      <c r="AP244" s="590">
        <v>645</v>
      </c>
      <c r="AQ244" s="591"/>
      <c r="AR244" s="591"/>
      <c r="AS244" s="591"/>
      <c r="AT244" s="591"/>
      <c r="AU244" s="591"/>
      <c r="AV244" s="591"/>
      <c r="AW244" s="592"/>
      <c r="AX244" s="273" t="s">
        <v>308</v>
      </c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5"/>
      <c r="BZ244" s="273" t="s">
        <v>308</v>
      </c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571"/>
    </row>
    <row r="245" spans="1:105" ht="12.75">
      <c r="A245" s="104"/>
      <c r="B245" s="507" t="s">
        <v>628</v>
      </c>
      <c r="C245" s="507"/>
      <c r="D245" s="507"/>
      <c r="E245" s="507"/>
      <c r="F245" s="507"/>
      <c r="G245" s="507"/>
      <c r="H245" s="507"/>
      <c r="I245" s="507"/>
      <c r="J245" s="507"/>
      <c r="K245" s="507"/>
      <c r="L245" s="507"/>
      <c r="M245" s="507"/>
      <c r="N245" s="507"/>
      <c r="O245" s="507"/>
      <c r="P245" s="507"/>
      <c r="Q245" s="507"/>
      <c r="R245" s="507"/>
      <c r="S245" s="507"/>
      <c r="T245" s="507"/>
      <c r="U245" s="507"/>
      <c r="V245" s="507"/>
      <c r="W245" s="507"/>
      <c r="X245" s="507"/>
      <c r="Y245" s="507"/>
      <c r="Z245" s="507"/>
      <c r="AA245" s="507"/>
      <c r="AB245" s="507"/>
      <c r="AC245" s="507"/>
      <c r="AD245" s="507"/>
      <c r="AE245" s="507"/>
      <c r="AF245" s="507"/>
      <c r="AG245" s="507"/>
      <c r="AH245" s="507"/>
      <c r="AI245" s="507"/>
      <c r="AJ245" s="507"/>
      <c r="AK245" s="507"/>
      <c r="AL245" s="507"/>
      <c r="AM245" s="507"/>
      <c r="AN245" s="507"/>
      <c r="AO245" s="507"/>
      <c r="AP245" s="590">
        <v>646</v>
      </c>
      <c r="AQ245" s="591"/>
      <c r="AR245" s="591"/>
      <c r="AS245" s="591"/>
      <c r="AT245" s="591"/>
      <c r="AU245" s="591"/>
      <c r="AV245" s="591"/>
      <c r="AW245" s="592"/>
      <c r="AX245" s="273">
        <v>10455</v>
      </c>
      <c r="AY245" s="274"/>
      <c r="AZ245" s="274"/>
      <c r="BA245" s="274"/>
      <c r="BB245" s="274"/>
      <c r="BC245" s="274"/>
      <c r="BD245" s="274"/>
      <c r="BE245" s="274"/>
      <c r="BF245" s="274"/>
      <c r="BG245" s="274"/>
      <c r="BH245" s="274"/>
      <c r="BI245" s="274"/>
      <c r="BJ245" s="274"/>
      <c r="BK245" s="274"/>
      <c r="BL245" s="274"/>
      <c r="BM245" s="274"/>
      <c r="BN245" s="274"/>
      <c r="BO245" s="274"/>
      <c r="BP245" s="274"/>
      <c r="BQ245" s="274"/>
      <c r="BR245" s="274"/>
      <c r="BS245" s="274"/>
      <c r="BT245" s="274"/>
      <c r="BU245" s="274"/>
      <c r="BV245" s="274"/>
      <c r="BW245" s="274"/>
      <c r="BX245" s="274"/>
      <c r="BY245" s="275"/>
      <c r="BZ245" s="273">
        <v>9964</v>
      </c>
      <c r="CA245" s="274"/>
      <c r="CB245" s="274"/>
      <c r="CC245" s="274"/>
      <c r="CD245" s="274"/>
      <c r="CE245" s="274"/>
      <c r="CF245" s="274"/>
      <c r="CG245" s="274"/>
      <c r="CH245" s="274"/>
      <c r="CI245" s="274"/>
      <c r="CJ245" s="274"/>
      <c r="CK245" s="274"/>
      <c r="CL245" s="274"/>
      <c r="CM245" s="274"/>
      <c r="CN245" s="274"/>
      <c r="CO245" s="274"/>
      <c r="CP245" s="274"/>
      <c r="CQ245" s="274"/>
      <c r="CR245" s="274"/>
      <c r="CS245" s="274"/>
      <c r="CT245" s="274"/>
      <c r="CU245" s="274"/>
      <c r="CV245" s="274"/>
      <c r="CW245" s="274"/>
      <c r="CX245" s="274"/>
      <c r="CY245" s="274"/>
      <c r="CZ245" s="274"/>
      <c r="DA245" s="571"/>
    </row>
    <row r="246" spans="1:105" ht="12.75">
      <c r="A246" s="492"/>
      <c r="B246" s="135" t="s">
        <v>629</v>
      </c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577"/>
      <c r="AP246" s="587">
        <v>650</v>
      </c>
      <c r="AQ246" s="588"/>
      <c r="AR246" s="588"/>
      <c r="AS246" s="588"/>
      <c r="AT246" s="588"/>
      <c r="AU246" s="588"/>
      <c r="AV246" s="588"/>
      <c r="AW246" s="589"/>
      <c r="AX246" s="266" t="s">
        <v>308</v>
      </c>
      <c r="AY246" s="267"/>
      <c r="AZ246" s="267"/>
      <c r="BA246" s="267"/>
      <c r="BB246" s="267"/>
      <c r="BC246" s="267"/>
      <c r="BD246" s="267"/>
      <c r="BE246" s="267"/>
      <c r="BF246" s="267"/>
      <c r="BG246" s="267"/>
      <c r="BH246" s="267"/>
      <c r="BI246" s="267"/>
      <c r="BJ246" s="267"/>
      <c r="BK246" s="267"/>
      <c r="BL246" s="267"/>
      <c r="BM246" s="267"/>
      <c r="BN246" s="267"/>
      <c r="BO246" s="267"/>
      <c r="BP246" s="267"/>
      <c r="BQ246" s="267"/>
      <c r="BR246" s="267"/>
      <c r="BS246" s="267"/>
      <c r="BT246" s="267"/>
      <c r="BU246" s="267"/>
      <c r="BV246" s="267"/>
      <c r="BW246" s="267"/>
      <c r="BX246" s="267"/>
      <c r="BY246" s="268"/>
      <c r="BZ246" s="266" t="s">
        <v>308</v>
      </c>
      <c r="CA246" s="267"/>
      <c r="CB246" s="267"/>
      <c r="CC246" s="267"/>
      <c r="CD246" s="267"/>
      <c r="CE246" s="267"/>
      <c r="CF246" s="267"/>
      <c r="CG246" s="267"/>
      <c r="CH246" s="267"/>
      <c r="CI246" s="267"/>
      <c r="CJ246" s="267"/>
      <c r="CK246" s="267"/>
      <c r="CL246" s="267"/>
      <c r="CM246" s="267"/>
      <c r="CN246" s="267"/>
      <c r="CO246" s="267"/>
      <c r="CP246" s="267"/>
      <c r="CQ246" s="267"/>
      <c r="CR246" s="267"/>
      <c r="CS246" s="267"/>
      <c r="CT246" s="267"/>
      <c r="CU246" s="267"/>
      <c r="CV246" s="267"/>
      <c r="CW246" s="267"/>
      <c r="CX246" s="267"/>
      <c r="CY246" s="267"/>
      <c r="CZ246" s="267"/>
      <c r="DA246" s="567"/>
    </row>
    <row r="247" spans="1:105" ht="12.75">
      <c r="A247" s="104"/>
      <c r="B247" s="105" t="s">
        <v>640</v>
      </c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421"/>
      <c r="AP247" s="590"/>
      <c r="AQ247" s="591"/>
      <c r="AR247" s="591"/>
      <c r="AS247" s="591"/>
      <c r="AT247" s="591"/>
      <c r="AU247" s="591"/>
      <c r="AV247" s="591"/>
      <c r="AW247" s="592"/>
      <c r="AX247" s="273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5"/>
      <c r="BZ247" s="273"/>
      <c r="CA247" s="274"/>
      <c r="CB247" s="274"/>
      <c r="CC247" s="274"/>
      <c r="CD247" s="274"/>
      <c r="CE247" s="274"/>
      <c r="CF247" s="274"/>
      <c r="CG247" s="274"/>
      <c r="CH247" s="274"/>
      <c r="CI247" s="274"/>
      <c r="CJ247" s="274"/>
      <c r="CK247" s="274"/>
      <c r="CL247" s="274"/>
      <c r="CM247" s="274"/>
      <c r="CN247" s="274"/>
      <c r="CO247" s="274"/>
      <c r="CP247" s="274"/>
      <c r="CQ247" s="274"/>
      <c r="CR247" s="274"/>
      <c r="CS247" s="274"/>
      <c r="CT247" s="274"/>
      <c r="CU247" s="274"/>
      <c r="CV247" s="274"/>
      <c r="CW247" s="274"/>
      <c r="CX247" s="274"/>
      <c r="CY247" s="274"/>
      <c r="CZ247" s="274"/>
      <c r="DA247" s="571"/>
    </row>
    <row r="248" spans="1:105" ht="12.75">
      <c r="A248" s="114"/>
      <c r="B248" s="503" t="s">
        <v>177</v>
      </c>
      <c r="C248" s="503"/>
      <c r="D248" s="503"/>
      <c r="E248" s="503"/>
      <c r="F248" s="503"/>
      <c r="G248" s="503"/>
      <c r="H248" s="503"/>
      <c r="I248" s="503"/>
      <c r="J248" s="503"/>
      <c r="K248" s="503"/>
      <c r="L248" s="503"/>
      <c r="M248" s="503"/>
      <c r="N248" s="503"/>
      <c r="O248" s="503"/>
      <c r="P248" s="503"/>
      <c r="Q248" s="503"/>
      <c r="R248" s="503"/>
      <c r="S248" s="503"/>
      <c r="T248" s="503"/>
      <c r="U248" s="503"/>
      <c r="V248" s="503"/>
      <c r="W248" s="503"/>
      <c r="X248" s="503"/>
      <c r="Y248" s="503"/>
      <c r="Z248" s="503"/>
      <c r="AA248" s="503"/>
      <c r="AB248" s="503"/>
      <c r="AC248" s="503"/>
      <c r="AD248" s="503"/>
      <c r="AE248" s="503"/>
      <c r="AF248" s="503"/>
      <c r="AG248" s="503"/>
      <c r="AH248" s="503"/>
      <c r="AI248" s="503"/>
      <c r="AJ248" s="503"/>
      <c r="AK248" s="503"/>
      <c r="AL248" s="503"/>
      <c r="AM248" s="503"/>
      <c r="AN248" s="503"/>
      <c r="AO248" s="503"/>
      <c r="AP248" s="587">
        <v>651</v>
      </c>
      <c r="AQ248" s="588"/>
      <c r="AR248" s="588"/>
      <c r="AS248" s="588"/>
      <c r="AT248" s="588"/>
      <c r="AU248" s="588"/>
      <c r="AV248" s="588"/>
      <c r="AW248" s="589"/>
      <c r="AX248" s="266" t="s">
        <v>308</v>
      </c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  <c r="BI248" s="267"/>
      <c r="BJ248" s="267"/>
      <c r="BK248" s="267"/>
      <c r="BL248" s="267"/>
      <c r="BM248" s="267"/>
      <c r="BN248" s="267"/>
      <c r="BO248" s="267"/>
      <c r="BP248" s="267"/>
      <c r="BQ248" s="267"/>
      <c r="BR248" s="267"/>
      <c r="BS248" s="267"/>
      <c r="BT248" s="267"/>
      <c r="BU248" s="267"/>
      <c r="BV248" s="267"/>
      <c r="BW248" s="267"/>
      <c r="BX248" s="267"/>
      <c r="BY248" s="268"/>
      <c r="BZ248" s="266" t="s">
        <v>308</v>
      </c>
      <c r="CA248" s="267"/>
      <c r="CB248" s="267"/>
      <c r="CC248" s="267"/>
      <c r="CD248" s="267"/>
      <c r="CE248" s="267"/>
      <c r="CF248" s="267"/>
      <c r="CG248" s="267"/>
      <c r="CH248" s="267"/>
      <c r="CI248" s="267"/>
      <c r="CJ248" s="267"/>
      <c r="CK248" s="267"/>
      <c r="CL248" s="267"/>
      <c r="CM248" s="267"/>
      <c r="CN248" s="267"/>
      <c r="CO248" s="267"/>
      <c r="CP248" s="267"/>
      <c r="CQ248" s="267"/>
      <c r="CR248" s="267"/>
      <c r="CS248" s="267"/>
      <c r="CT248" s="267"/>
      <c r="CU248" s="267"/>
      <c r="CV248" s="267"/>
      <c r="CW248" s="267"/>
      <c r="CX248" s="267"/>
      <c r="CY248" s="267"/>
      <c r="CZ248" s="267"/>
      <c r="DA248" s="567"/>
    </row>
    <row r="249" spans="1:105" ht="12.75">
      <c r="A249" s="104"/>
      <c r="B249" s="507" t="s">
        <v>638</v>
      </c>
      <c r="C249" s="507"/>
      <c r="D249" s="507"/>
      <c r="E249" s="507"/>
      <c r="F249" s="507"/>
      <c r="G249" s="507"/>
      <c r="H249" s="507"/>
      <c r="I249" s="507"/>
      <c r="J249" s="507"/>
      <c r="K249" s="507"/>
      <c r="L249" s="507"/>
      <c r="M249" s="507"/>
      <c r="N249" s="507"/>
      <c r="O249" s="507"/>
      <c r="P249" s="507"/>
      <c r="Q249" s="507"/>
      <c r="R249" s="507"/>
      <c r="S249" s="507"/>
      <c r="T249" s="507"/>
      <c r="U249" s="507"/>
      <c r="V249" s="507"/>
      <c r="W249" s="507"/>
      <c r="X249" s="507"/>
      <c r="Y249" s="507"/>
      <c r="Z249" s="507"/>
      <c r="AA249" s="507"/>
      <c r="AB249" s="507"/>
      <c r="AC249" s="507"/>
      <c r="AD249" s="507"/>
      <c r="AE249" s="507"/>
      <c r="AF249" s="507"/>
      <c r="AG249" s="507"/>
      <c r="AH249" s="507"/>
      <c r="AI249" s="507"/>
      <c r="AJ249" s="507"/>
      <c r="AK249" s="507"/>
      <c r="AL249" s="507"/>
      <c r="AM249" s="507"/>
      <c r="AN249" s="507"/>
      <c r="AO249" s="507"/>
      <c r="AP249" s="590"/>
      <c r="AQ249" s="591"/>
      <c r="AR249" s="591"/>
      <c r="AS249" s="591"/>
      <c r="AT249" s="591"/>
      <c r="AU249" s="591"/>
      <c r="AV249" s="591"/>
      <c r="AW249" s="592"/>
      <c r="AX249" s="273"/>
      <c r="AY249" s="274"/>
      <c r="AZ249" s="274"/>
      <c r="BA249" s="274"/>
      <c r="BB249" s="274"/>
      <c r="BC249" s="274"/>
      <c r="BD249" s="274"/>
      <c r="BE249" s="274"/>
      <c r="BF249" s="274"/>
      <c r="BG249" s="274"/>
      <c r="BH249" s="274"/>
      <c r="BI249" s="274"/>
      <c r="BJ249" s="274"/>
      <c r="BK249" s="274"/>
      <c r="BL249" s="274"/>
      <c r="BM249" s="274"/>
      <c r="BN249" s="274"/>
      <c r="BO249" s="274"/>
      <c r="BP249" s="274"/>
      <c r="BQ249" s="274"/>
      <c r="BR249" s="274"/>
      <c r="BS249" s="274"/>
      <c r="BT249" s="274"/>
      <c r="BU249" s="274"/>
      <c r="BV249" s="274"/>
      <c r="BW249" s="274"/>
      <c r="BX249" s="274"/>
      <c r="BY249" s="275"/>
      <c r="BZ249" s="273"/>
      <c r="CA249" s="274"/>
      <c r="CB249" s="274"/>
      <c r="CC249" s="274"/>
      <c r="CD249" s="274"/>
      <c r="CE249" s="274"/>
      <c r="CF249" s="274"/>
      <c r="CG249" s="274"/>
      <c r="CH249" s="274"/>
      <c r="CI249" s="274"/>
      <c r="CJ249" s="274"/>
      <c r="CK249" s="274"/>
      <c r="CL249" s="274"/>
      <c r="CM249" s="274"/>
      <c r="CN249" s="274"/>
      <c r="CO249" s="274"/>
      <c r="CP249" s="274"/>
      <c r="CQ249" s="274"/>
      <c r="CR249" s="274"/>
      <c r="CS249" s="274"/>
      <c r="CT249" s="274"/>
      <c r="CU249" s="274"/>
      <c r="CV249" s="274"/>
      <c r="CW249" s="274"/>
      <c r="CX249" s="274"/>
      <c r="CY249" s="274"/>
      <c r="CZ249" s="274"/>
      <c r="DA249" s="571"/>
    </row>
    <row r="250" spans="1:105" ht="12.75">
      <c r="A250" s="104"/>
      <c r="B250" s="507" t="s">
        <v>639</v>
      </c>
      <c r="C250" s="507"/>
      <c r="D250" s="507"/>
      <c r="E250" s="507"/>
      <c r="F250" s="507"/>
      <c r="G250" s="507"/>
      <c r="H250" s="507"/>
      <c r="I250" s="507"/>
      <c r="J250" s="507"/>
      <c r="K250" s="507"/>
      <c r="L250" s="507"/>
      <c r="M250" s="507"/>
      <c r="N250" s="507"/>
      <c r="O250" s="507"/>
      <c r="P250" s="507"/>
      <c r="Q250" s="507"/>
      <c r="R250" s="507"/>
      <c r="S250" s="507"/>
      <c r="T250" s="507"/>
      <c r="U250" s="507"/>
      <c r="V250" s="507"/>
      <c r="W250" s="507"/>
      <c r="X250" s="507"/>
      <c r="Y250" s="507"/>
      <c r="Z250" s="507"/>
      <c r="AA250" s="507"/>
      <c r="AB250" s="507"/>
      <c r="AC250" s="507"/>
      <c r="AD250" s="507"/>
      <c r="AE250" s="507"/>
      <c r="AF250" s="507"/>
      <c r="AG250" s="507"/>
      <c r="AH250" s="507"/>
      <c r="AI250" s="507"/>
      <c r="AJ250" s="507"/>
      <c r="AK250" s="507"/>
      <c r="AL250" s="507"/>
      <c r="AM250" s="507"/>
      <c r="AN250" s="507"/>
      <c r="AO250" s="507"/>
      <c r="AP250" s="590">
        <v>652</v>
      </c>
      <c r="AQ250" s="591"/>
      <c r="AR250" s="591"/>
      <c r="AS250" s="591"/>
      <c r="AT250" s="591"/>
      <c r="AU250" s="591"/>
      <c r="AV250" s="591"/>
      <c r="AW250" s="592"/>
      <c r="AX250" s="273" t="s">
        <v>308</v>
      </c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  <c r="BI250" s="274"/>
      <c r="BJ250" s="274"/>
      <c r="BK250" s="274"/>
      <c r="BL250" s="274"/>
      <c r="BM250" s="274"/>
      <c r="BN250" s="274"/>
      <c r="BO250" s="274"/>
      <c r="BP250" s="274"/>
      <c r="BQ250" s="274"/>
      <c r="BR250" s="274"/>
      <c r="BS250" s="274"/>
      <c r="BT250" s="274"/>
      <c r="BU250" s="274"/>
      <c r="BV250" s="274"/>
      <c r="BW250" s="274"/>
      <c r="BX250" s="274"/>
      <c r="BY250" s="275"/>
      <c r="BZ250" s="273" t="s">
        <v>308</v>
      </c>
      <c r="CA250" s="274"/>
      <c r="CB250" s="274"/>
      <c r="CC250" s="274"/>
      <c r="CD250" s="274"/>
      <c r="CE250" s="274"/>
      <c r="CF250" s="274"/>
      <c r="CG250" s="274"/>
      <c r="CH250" s="274"/>
      <c r="CI250" s="274"/>
      <c r="CJ250" s="274"/>
      <c r="CK250" s="274"/>
      <c r="CL250" s="274"/>
      <c r="CM250" s="274"/>
      <c r="CN250" s="274"/>
      <c r="CO250" s="274"/>
      <c r="CP250" s="274"/>
      <c r="CQ250" s="274"/>
      <c r="CR250" s="274"/>
      <c r="CS250" s="274"/>
      <c r="CT250" s="274"/>
      <c r="CU250" s="274"/>
      <c r="CV250" s="274"/>
      <c r="CW250" s="274"/>
      <c r="CX250" s="274"/>
      <c r="CY250" s="274"/>
      <c r="CZ250" s="274"/>
      <c r="DA250" s="571"/>
    </row>
    <row r="251" spans="1:105" ht="13.5" thickBot="1">
      <c r="A251" s="104"/>
      <c r="B251" s="786" t="s">
        <v>628</v>
      </c>
      <c r="C251" s="786"/>
      <c r="D251" s="786"/>
      <c r="E251" s="786"/>
      <c r="F251" s="786"/>
      <c r="G251" s="786"/>
      <c r="H251" s="786"/>
      <c r="I251" s="786"/>
      <c r="J251" s="786"/>
      <c r="K251" s="786"/>
      <c r="L251" s="786"/>
      <c r="M251" s="786"/>
      <c r="N251" s="786"/>
      <c r="O251" s="786"/>
      <c r="P251" s="786"/>
      <c r="Q251" s="786"/>
      <c r="R251" s="786"/>
      <c r="S251" s="786"/>
      <c r="T251" s="786"/>
      <c r="U251" s="786"/>
      <c r="V251" s="786"/>
      <c r="W251" s="786"/>
      <c r="X251" s="786"/>
      <c r="Y251" s="786"/>
      <c r="Z251" s="786"/>
      <c r="AA251" s="786"/>
      <c r="AB251" s="786"/>
      <c r="AC251" s="786"/>
      <c r="AD251" s="786"/>
      <c r="AE251" s="786"/>
      <c r="AF251" s="786"/>
      <c r="AG251" s="786"/>
      <c r="AH251" s="786"/>
      <c r="AI251" s="786"/>
      <c r="AJ251" s="786"/>
      <c r="AK251" s="786"/>
      <c r="AL251" s="786"/>
      <c r="AM251" s="786"/>
      <c r="AN251" s="786"/>
      <c r="AO251" s="787"/>
      <c r="AP251" s="662">
        <v>653</v>
      </c>
      <c r="AQ251" s="663"/>
      <c r="AR251" s="663"/>
      <c r="AS251" s="663"/>
      <c r="AT251" s="663"/>
      <c r="AU251" s="663"/>
      <c r="AV251" s="663"/>
      <c r="AW251" s="664"/>
      <c r="AX251" s="498" t="s">
        <v>308</v>
      </c>
      <c r="AY251" s="499"/>
      <c r="AZ251" s="499"/>
      <c r="BA251" s="499"/>
      <c r="BB251" s="499"/>
      <c r="BC251" s="499"/>
      <c r="BD251" s="499"/>
      <c r="BE251" s="499"/>
      <c r="BF251" s="499"/>
      <c r="BG251" s="499"/>
      <c r="BH251" s="499"/>
      <c r="BI251" s="499"/>
      <c r="BJ251" s="499"/>
      <c r="BK251" s="499"/>
      <c r="BL251" s="499"/>
      <c r="BM251" s="499"/>
      <c r="BN251" s="499"/>
      <c r="BO251" s="499"/>
      <c r="BP251" s="499"/>
      <c r="BQ251" s="499"/>
      <c r="BR251" s="499"/>
      <c r="BS251" s="499"/>
      <c r="BT251" s="499"/>
      <c r="BU251" s="499"/>
      <c r="BV251" s="499"/>
      <c r="BW251" s="499"/>
      <c r="BX251" s="499"/>
      <c r="BY251" s="500"/>
      <c r="BZ251" s="498" t="s">
        <v>308</v>
      </c>
      <c r="CA251" s="499"/>
      <c r="CB251" s="499"/>
      <c r="CC251" s="499"/>
      <c r="CD251" s="499"/>
      <c r="CE251" s="499"/>
      <c r="CF251" s="499"/>
      <c r="CG251" s="499"/>
      <c r="CH251" s="499"/>
      <c r="CI251" s="499"/>
      <c r="CJ251" s="499"/>
      <c r="CK251" s="499"/>
      <c r="CL251" s="499"/>
      <c r="CM251" s="499"/>
      <c r="CN251" s="499"/>
      <c r="CO251" s="499"/>
      <c r="CP251" s="499"/>
      <c r="CQ251" s="499"/>
      <c r="CR251" s="499"/>
      <c r="CS251" s="499"/>
      <c r="CT251" s="499"/>
      <c r="CU251" s="499"/>
      <c r="CV251" s="499"/>
      <c r="CW251" s="499"/>
      <c r="CX251" s="499"/>
      <c r="CY251" s="499"/>
      <c r="CZ251" s="499"/>
      <c r="DA251" s="776"/>
    </row>
    <row r="252" spans="1:105" ht="13.5" thickBot="1">
      <c r="A252" s="104"/>
      <c r="B252" s="249" t="s">
        <v>641</v>
      </c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50"/>
      <c r="AP252" s="788">
        <v>660</v>
      </c>
      <c r="AQ252" s="789"/>
      <c r="AR252" s="789"/>
      <c r="AS252" s="789"/>
      <c r="AT252" s="789"/>
      <c r="AU252" s="789"/>
      <c r="AV252" s="789"/>
      <c r="AW252" s="790"/>
      <c r="AX252" s="791">
        <v>97292</v>
      </c>
      <c r="AY252" s="792"/>
      <c r="AZ252" s="792"/>
      <c r="BA252" s="792"/>
      <c r="BB252" s="792"/>
      <c r="BC252" s="792"/>
      <c r="BD252" s="792"/>
      <c r="BE252" s="792"/>
      <c r="BF252" s="792"/>
      <c r="BG252" s="792"/>
      <c r="BH252" s="792"/>
      <c r="BI252" s="792"/>
      <c r="BJ252" s="792"/>
      <c r="BK252" s="792"/>
      <c r="BL252" s="792"/>
      <c r="BM252" s="792"/>
      <c r="BN252" s="792"/>
      <c r="BO252" s="792"/>
      <c r="BP252" s="792"/>
      <c r="BQ252" s="792"/>
      <c r="BR252" s="792"/>
      <c r="BS252" s="792"/>
      <c r="BT252" s="792"/>
      <c r="BU252" s="792"/>
      <c r="BV252" s="792"/>
      <c r="BW252" s="792"/>
      <c r="BX252" s="792"/>
      <c r="BY252" s="793"/>
      <c r="BZ252" s="791">
        <v>96868</v>
      </c>
      <c r="CA252" s="792"/>
      <c r="CB252" s="792"/>
      <c r="CC252" s="792"/>
      <c r="CD252" s="792"/>
      <c r="CE252" s="792"/>
      <c r="CF252" s="792"/>
      <c r="CG252" s="792"/>
      <c r="CH252" s="792"/>
      <c r="CI252" s="792"/>
      <c r="CJ252" s="792"/>
      <c r="CK252" s="792"/>
      <c r="CL252" s="792"/>
      <c r="CM252" s="792"/>
      <c r="CN252" s="792"/>
      <c r="CO252" s="792"/>
      <c r="CP252" s="792"/>
      <c r="CQ252" s="792"/>
      <c r="CR252" s="792"/>
      <c r="CS252" s="792"/>
      <c r="CT252" s="792"/>
      <c r="CU252" s="792"/>
      <c r="CV252" s="792"/>
      <c r="CW252" s="792"/>
      <c r="CX252" s="792"/>
      <c r="CY252" s="792"/>
      <c r="CZ252" s="792"/>
      <c r="DA252" s="794"/>
    </row>
    <row r="253" spans="1:105" ht="12.75">
      <c r="A253" s="340"/>
      <c r="B253" s="795"/>
      <c r="C253" s="795"/>
      <c r="D253" s="795"/>
      <c r="E253" s="795"/>
      <c r="F253" s="795"/>
      <c r="G253" s="795"/>
      <c r="H253" s="795"/>
      <c r="I253" s="795"/>
      <c r="J253" s="795"/>
      <c r="K253" s="795"/>
      <c r="L253" s="795"/>
      <c r="M253" s="795"/>
      <c r="N253" s="795"/>
      <c r="O253" s="795"/>
      <c r="P253" s="795"/>
      <c r="Q253" s="795"/>
      <c r="R253" s="795"/>
      <c r="S253" s="795"/>
      <c r="T253" s="795"/>
      <c r="U253" s="795"/>
      <c r="V253" s="795"/>
      <c r="W253" s="795"/>
      <c r="X253" s="795"/>
      <c r="Y253" s="795"/>
      <c r="Z253" s="795"/>
      <c r="AA253" s="795"/>
      <c r="AB253" s="795"/>
      <c r="AC253" s="795"/>
      <c r="AD253" s="795"/>
      <c r="AE253" s="795"/>
      <c r="AF253" s="795"/>
      <c r="AG253" s="795"/>
      <c r="AH253" s="795"/>
      <c r="AI253" s="795"/>
      <c r="AJ253" s="795"/>
      <c r="AK253" s="795"/>
      <c r="AL253" s="795"/>
      <c r="AM253" s="795"/>
      <c r="AN253" s="795"/>
      <c r="AO253" s="795"/>
      <c r="AP253" s="673"/>
      <c r="AQ253" s="673"/>
      <c r="AR253" s="673"/>
      <c r="AS253" s="673"/>
      <c r="AT253" s="673"/>
      <c r="AU253" s="673"/>
      <c r="AV253" s="673"/>
      <c r="AW253" s="673"/>
      <c r="AX253" s="796"/>
      <c r="AY253" s="796"/>
      <c r="AZ253" s="796"/>
      <c r="BA253" s="796"/>
      <c r="BB253" s="796"/>
      <c r="BC253" s="796"/>
      <c r="BD253" s="796"/>
      <c r="BE253" s="796"/>
      <c r="BF253" s="796"/>
      <c r="BG253" s="796"/>
      <c r="BH253" s="796"/>
      <c r="BI253" s="796"/>
      <c r="BJ253" s="796"/>
      <c r="BK253" s="796"/>
      <c r="BL253" s="796"/>
      <c r="BM253" s="796"/>
      <c r="BN253" s="796"/>
      <c r="BO253" s="796"/>
      <c r="BP253" s="796"/>
      <c r="BQ253" s="796"/>
      <c r="BR253" s="796"/>
      <c r="BS253" s="796"/>
      <c r="BT253" s="796"/>
      <c r="BU253" s="796"/>
      <c r="BV253" s="796"/>
      <c r="BW253" s="796"/>
      <c r="BX253" s="796"/>
      <c r="BY253" s="796"/>
      <c r="BZ253" s="796"/>
      <c r="CA253" s="796"/>
      <c r="CB253" s="796"/>
      <c r="CC253" s="796"/>
      <c r="CD253" s="796"/>
      <c r="CE253" s="796"/>
      <c r="CF253" s="796"/>
      <c r="CG253" s="796"/>
      <c r="CH253" s="796"/>
      <c r="CI253" s="796"/>
      <c r="CJ253" s="796"/>
      <c r="CK253" s="796"/>
      <c r="CL253" s="796"/>
      <c r="CM253" s="796"/>
      <c r="CN253" s="796"/>
      <c r="CO253" s="796"/>
      <c r="CP253" s="796"/>
      <c r="CQ253" s="796"/>
      <c r="CR253" s="796"/>
      <c r="CS253" s="796"/>
      <c r="CT253" s="796"/>
      <c r="CU253" s="796"/>
      <c r="CV253" s="796"/>
      <c r="CW253" s="796"/>
      <c r="CX253" s="796"/>
      <c r="CY253" s="796"/>
      <c r="CZ253" s="796"/>
      <c r="DA253" s="796"/>
    </row>
    <row r="254" spans="1:105" ht="14.25">
      <c r="A254" s="556" t="s">
        <v>642</v>
      </c>
      <c r="B254" s="556"/>
      <c r="C254" s="556"/>
      <c r="D254" s="556"/>
      <c r="E254" s="556"/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6"/>
      <c r="AO254" s="556"/>
      <c r="AP254" s="556"/>
      <c r="AQ254" s="556"/>
      <c r="AR254" s="556"/>
      <c r="AS254" s="556"/>
      <c r="AT254" s="556"/>
      <c r="AU254" s="556"/>
      <c r="AV254" s="556"/>
      <c r="AW254" s="556"/>
      <c r="AX254" s="556"/>
      <c r="AY254" s="556"/>
      <c r="AZ254" s="556"/>
      <c r="BA254" s="556"/>
      <c r="BB254" s="556"/>
      <c r="BC254" s="556"/>
      <c r="BD254" s="556"/>
      <c r="BE254" s="556"/>
      <c r="BF254" s="556"/>
      <c r="BG254" s="556"/>
      <c r="BH254" s="556"/>
      <c r="BI254" s="556"/>
      <c r="BJ254" s="556"/>
      <c r="BK254" s="556"/>
      <c r="BL254" s="556"/>
      <c r="BM254" s="556"/>
      <c r="BN254" s="556"/>
      <c r="BO254" s="556"/>
      <c r="BP254" s="556"/>
      <c r="BQ254" s="556"/>
      <c r="BR254" s="556"/>
      <c r="BS254" s="556"/>
      <c r="BT254" s="556"/>
      <c r="BU254" s="556"/>
      <c r="BV254" s="556"/>
      <c r="BW254" s="556"/>
      <c r="BX254" s="556"/>
      <c r="BY254" s="556"/>
      <c r="BZ254" s="556"/>
      <c r="CA254" s="556"/>
      <c r="CB254" s="556"/>
      <c r="CC254" s="556"/>
      <c r="CD254" s="556"/>
      <c r="CE254" s="556"/>
      <c r="CF254" s="556"/>
      <c r="CG254" s="556"/>
      <c r="CH254" s="556"/>
      <c r="CI254" s="556"/>
      <c r="CJ254" s="556"/>
      <c r="CK254" s="556"/>
      <c r="CL254" s="556"/>
      <c r="CM254" s="556"/>
      <c r="CN254" s="556"/>
      <c r="CO254" s="556"/>
      <c r="CP254" s="556"/>
      <c r="CQ254" s="556"/>
      <c r="CR254" s="556"/>
      <c r="CS254" s="556"/>
      <c r="CT254" s="556"/>
      <c r="CU254" s="556"/>
      <c r="CV254" s="556"/>
      <c r="CW254" s="556"/>
      <c r="CX254" s="556"/>
      <c r="CY254" s="556"/>
      <c r="CZ254" s="556"/>
      <c r="DA254" s="556"/>
    </row>
    <row r="255" s="442" customFormat="1" ht="12.75"/>
    <row r="256" spans="1:105" s="192" customFormat="1" ht="12.75" customHeight="1">
      <c r="A256" s="470" t="s">
        <v>301</v>
      </c>
      <c r="B256" s="471"/>
      <c r="C256" s="471"/>
      <c r="D256" s="471"/>
      <c r="E256" s="471"/>
      <c r="F256" s="471"/>
      <c r="G256" s="471"/>
      <c r="H256" s="471"/>
      <c r="I256" s="471"/>
      <c r="J256" s="471"/>
      <c r="K256" s="471"/>
      <c r="L256" s="471"/>
      <c r="M256" s="471"/>
      <c r="N256" s="471"/>
      <c r="O256" s="471"/>
      <c r="P256" s="471"/>
      <c r="Q256" s="471"/>
      <c r="R256" s="471"/>
      <c r="S256" s="471"/>
      <c r="T256" s="471"/>
      <c r="U256" s="471"/>
      <c r="V256" s="471"/>
      <c r="W256" s="471"/>
      <c r="X256" s="471"/>
      <c r="Y256" s="471"/>
      <c r="Z256" s="471"/>
      <c r="AA256" s="471"/>
      <c r="AB256" s="471"/>
      <c r="AC256" s="471"/>
      <c r="AD256" s="471"/>
      <c r="AE256" s="471"/>
      <c r="AF256" s="471"/>
      <c r="AG256" s="471"/>
      <c r="AH256" s="471"/>
      <c r="AI256" s="471"/>
      <c r="AJ256" s="471"/>
      <c r="AK256" s="471"/>
      <c r="AL256" s="471"/>
      <c r="AM256" s="471"/>
      <c r="AN256" s="471"/>
      <c r="AO256" s="471"/>
      <c r="AP256" s="471"/>
      <c r="AQ256" s="471"/>
      <c r="AR256" s="471"/>
      <c r="AS256" s="471"/>
      <c r="AT256" s="471"/>
      <c r="AU256" s="471"/>
      <c r="AV256" s="471"/>
      <c r="AW256" s="472"/>
      <c r="AX256" s="473" t="s">
        <v>643</v>
      </c>
      <c r="AY256" s="474"/>
      <c r="AZ256" s="474"/>
      <c r="BA256" s="474"/>
      <c r="BB256" s="474"/>
      <c r="BC256" s="474"/>
      <c r="BD256" s="474"/>
      <c r="BE256" s="474"/>
      <c r="BF256" s="474"/>
      <c r="BG256" s="474"/>
      <c r="BH256" s="474"/>
      <c r="BI256" s="474"/>
      <c r="BJ256" s="474"/>
      <c r="BK256" s="474"/>
      <c r="BL256" s="474"/>
      <c r="BM256" s="474"/>
      <c r="BN256" s="474"/>
      <c r="BO256" s="474"/>
      <c r="BP256" s="474"/>
      <c r="BQ256" s="474"/>
      <c r="BR256" s="474"/>
      <c r="BS256" s="474"/>
      <c r="BT256" s="474"/>
      <c r="BU256" s="474"/>
      <c r="BV256" s="474"/>
      <c r="BW256" s="474"/>
      <c r="BX256" s="474"/>
      <c r="BY256" s="475"/>
      <c r="BZ256" s="473" t="s">
        <v>644</v>
      </c>
      <c r="CA256" s="474"/>
      <c r="CB256" s="474"/>
      <c r="CC256" s="474"/>
      <c r="CD256" s="474"/>
      <c r="CE256" s="474"/>
      <c r="CF256" s="474"/>
      <c r="CG256" s="474"/>
      <c r="CH256" s="474"/>
      <c r="CI256" s="474"/>
      <c r="CJ256" s="474"/>
      <c r="CK256" s="474"/>
      <c r="CL256" s="474"/>
      <c r="CM256" s="474"/>
      <c r="CN256" s="474"/>
      <c r="CO256" s="474"/>
      <c r="CP256" s="474"/>
      <c r="CQ256" s="474"/>
      <c r="CR256" s="474"/>
      <c r="CS256" s="474"/>
      <c r="CT256" s="474"/>
      <c r="CU256" s="474"/>
      <c r="CV256" s="474"/>
      <c r="CW256" s="474"/>
      <c r="CX256" s="474"/>
      <c r="CY256" s="474"/>
      <c r="CZ256" s="474"/>
      <c r="DA256" s="475"/>
    </row>
    <row r="257" spans="1:105" s="192" customFormat="1" ht="12.75" customHeight="1">
      <c r="A257" s="470" t="s">
        <v>304</v>
      </c>
      <c r="B257" s="471"/>
      <c r="C257" s="471"/>
      <c r="D257" s="471"/>
      <c r="E257" s="471"/>
      <c r="F257" s="471"/>
      <c r="G257" s="471"/>
      <c r="H257" s="471"/>
      <c r="I257" s="471"/>
      <c r="J257" s="471"/>
      <c r="K257" s="471"/>
      <c r="L257" s="471"/>
      <c r="M257" s="471"/>
      <c r="N257" s="471"/>
      <c r="O257" s="471"/>
      <c r="P257" s="471"/>
      <c r="Q257" s="471"/>
      <c r="R257" s="471"/>
      <c r="S257" s="471"/>
      <c r="T257" s="471"/>
      <c r="U257" s="471"/>
      <c r="V257" s="471"/>
      <c r="W257" s="471"/>
      <c r="X257" s="471"/>
      <c r="Y257" s="471"/>
      <c r="Z257" s="471"/>
      <c r="AA257" s="471"/>
      <c r="AB257" s="471"/>
      <c r="AC257" s="471"/>
      <c r="AD257" s="471"/>
      <c r="AE257" s="471"/>
      <c r="AF257" s="471"/>
      <c r="AG257" s="471"/>
      <c r="AH257" s="471"/>
      <c r="AI257" s="471"/>
      <c r="AJ257" s="471"/>
      <c r="AK257" s="471"/>
      <c r="AL257" s="471"/>
      <c r="AM257" s="471"/>
      <c r="AN257" s="471"/>
      <c r="AO257" s="472"/>
      <c r="AP257" s="470" t="s">
        <v>305</v>
      </c>
      <c r="AQ257" s="471"/>
      <c r="AR257" s="471"/>
      <c r="AS257" s="471"/>
      <c r="AT257" s="471"/>
      <c r="AU257" s="471"/>
      <c r="AV257" s="471"/>
      <c r="AW257" s="472"/>
      <c r="AX257" s="482"/>
      <c r="AY257" s="483"/>
      <c r="AZ257" s="483"/>
      <c r="BA257" s="483"/>
      <c r="BB257" s="483"/>
      <c r="BC257" s="483"/>
      <c r="BD257" s="483"/>
      <c r="BE257" s="483"/>
      <c r="BF257" s="483"/>
      <c r="BG257" s="483"/>
      <c r="BH257" s="483"/>
      <c r="BI257" s="483"/>
      <c r="BJ257" s="483"/>
      <c r="BK257" s="483"/>
      <c r="BL257" s="483"/>
      <c r="BM257" s="483"/>
      <c r="BN257" s="483"/>
      <c r="BO257" s="483"/>
      <c r="BP257" s="483"/>
      <c r="BQ257" s="483"/>
      <c r="BR257" s="483"/>
      <c r="BS257" s="483"/>
      <c r="BT257" s="483"/>
      <c r="BU257" s="483"/>
      <c r="BV257" s="483"/>
      <c r="BW257" s="483"/>
      <c r="BX257" s="483"/>
      <c r="BY257" s="484"/>
      <c r="BZ257" s="482"/>
      <c r="CA257" s="483"/>
      <c r="CB257" s="483"/>
      <c r="CC257" s="483"/>
      <c r="CD257" s="483"/>
      <c r="CE257" s="483"/>
      <c r="CF257" s="483"/>
      <c r="CG257" s="483"/>
      <c r="CH257" s="483"/>
      <c r="CI257" s="483"/>
      <c r="CJ257" s="483"/>
      <c r="CK257" s="483"/>
      <c r="CL257" s="483"/>
      <c r="CM257" s="483"/>
      <c r="CN257" s="483"/>
      <c r="CO257" s="483"/>
      <c r="CP257" s="483"/>
      <c r="CQ257" s="483"/>
      <c r="CR257" s="483"/>
      <c r="CS257" s="483"/>
      <c r="CT257" s="483"/>
      <c r="CU257" s="483"/>
      <c r="CV257" s="483"/>
      <c r="CW257" s="483"/>
      <c r="CX257" s="483"/>
      <c r="CY257" s="483"/>
      <c r="CZ257" s="483"/>
      <c r="DA257" s="484"/>
    </row>
    <row r="258" spans="1:105" s="167" customFormat="1" ht="12.75" thickBot="1">
      <c r="A258" s="470">
        <v>1</v>
      </c>
      <c r="B258" s="471"/>
      <c r="C258" s="471"/>
      <c r="D258" s="471"/>
      <c r="E258" s="471"/>
      <c r="F258" s="471"/>
      <c r="G258" s="471"/>
      <c r="H258" s="471"/>
      <c r="I258" s="471"/>
      <c r="J258" s="471"/>
      <c r="K258" s="471"/>
      <c r="L258" s="471"/>
      <c r="M258" s="471"/>
      <c r="N258" s="471"/>
      <c r="O258" s="471"/>
      <c r="P258" s="471"/>
      <c r="Q258" s="471"/>
      <c r="R258" s="471"/>
      <c r="S258" s="471"/>
      <c r="T258" s="471"/>
      <c r="U258" s="471"/>
      <c r="V258" s="471"/>
      <c r="W258" s="471"/>
      <c r="X258" s="471"/>
      <c r="Y258" s="471"/>
      <c r="Z258" s="471"/>
      <c r="AA258" s="471"/>
      <c r="AB258" s="471"/>
      <c r="AC258" s="471"/>
      <c r="AD258" s="471"/>
      <c r="AE258" s="471"/>
      <c r="AF258" s="471"/>
      <c r="AG258" s="471"/>
      <c r="AH258" s="471"/>
      <c r="AI258" s="471"/>
      <c r="AJ258" s="471"/>
      <c r="AK258" s="471"/>
      <c r="AL258" s="471"/>
      <c r="AM258" s="471"/>
      <c r="AN258" s="471"/>
      <c r="AO258" s="472"/>
      <c r="AP258" s="726">
        <v>2</v>
      </c>
      <c r="AQ258" s="726"/>
      <c r="AR258" s="726"/>
      <c r="AS258" s="726"/>
      <c r="AT258" s="726"/>
      <c r="AU258" s="726"/>
      <c r="AV258" s="726"/>
      <c r="AW258" s="726"/>
      <c r="AX258" s="726">
        <v>3</v>
      </c>
      <c r="AY258" s="726"/>
      <c r="AZ258" s="726"/>
      <c r="BA258" s="726"/>
      <c r="BB258" s="726"/>
      <c r="BC258" s="726"/>
      <c r="BD258" s="726"/>
      <c r="BE258" s="726"/>
      <c r="BF258" s="726"/>
      <c r="BG258" s="726"/>
      <c r="BH258" s="726"/>
      <c r="BI258" s="726"/>
      <c r="BJ258" s="726"/>
      <c r="BK258" s="726"/>
      <c r="BL258" s="726"/>
      <c r="BM258" s="726"/>
      <c r="BN258" s="726"/>
      <c r="BO258" s="726"/>
      <c r="BP258" s="726"/>
      <c r="BQ258" s="726"/>
      <c r="BR258" s="726"/>
      <c r="BS258" s="726"/>
      <c r="BT258" s="726"/>
      <c r="BU258" s="726"/>
      <c r="BV258" s="726"/>
      <c r="BW258" s="726"/>
      <c r="BX258" s="726"/>
      <c r="BY258" s="726"/>
      <c r="BZ258" s="726">
        <v>4</v>
      </c>
      <c r="CA258" s="726"/>
      <c r="CB258" s="726"/>
      <c r="CC258" s="726"/>
      <c r="CD258" s="726"/>
      <c r="CE258" s="726"/>
      <c r="CF258" s="726"/>
      <c r="CG258" s="726"/>
      <c r="CH258" s="726"/>
      <c r="CI258" s="726"/>
      <c r="CJ258" s="726"/>
      <c r="CK258" s="726"/>
      <c r="CL258" s="726"/>
      <c r="CM258" s="726"/>
      <c r="CN258" s="726"/>
      <c r="CO258" s="726"/>
      <c r="CP258" s="726"/>
      <c r="CQ258" s="726"/>
      <c r="CR258" s="726"/>
      <c r="CS258" s="726"/>
      <c r="CT258" s="726"/>
      <c r="CU258" s="726"/>
      <c r="CV258" s="726"/>
      <c r="CW258" s="726"/>
      <c r="CX258" s="726"/>
      <c r="CY258" s="726"/>
      <c r="CZ258" s="726"/>
      <c r="DA258" s="726"/>
    </row>
    <row r="259" spans="1:105" ht="12.75">
      <c r="A259" s="110"/>
      <c r="B259" s="139" t="s">
        <v>645</v>
      </c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797">
        <v>710</v>
      </c>
      <c r="AQ259" s="371"/>
      <c r="AR259" s="371"/>
      <c r="AS259" s="371"/>
      <c r="AT259" s="371"/>
      <c r="AU259" s="371"/>
      <c r="AV259" s="371"/>
      <c r="AW259" s="372"/>
      <c r="AX259" s="561">
        <v>229077</v>
      </c>
      <c r="AY259" s="561"/>
      <c r="AZ259" s="561"/>
      <c r="BA259" s="561"/>
      <c r="BB259" s="561"/>
      <c r="BC259" s="561"/>
      <c r="BD259" s="561"/>
      <c r="BE259" s="561"/>
      <c r="BF259" s="561"/>
      <c r="BG259" s="561"/>
      <c r="BH259" s="561"/>
      <c r="BI259" s="561"/>
      <c r="BJ259" s="561"/>
      <c r="BK259" s="561"/>
      <c r="BL259" s="561"/>
      <c r="BM259" s="561"/>
      <c r="BN259" s="561"/>
      <c r="BO259" s="561"/>
      <c r="BP259" s="561"/>
      <c r="BQ259" s="561"/>
      <c r="BR259" s="561"/>
      <c r="BS259" s="561"/>
      <c r="BT259" s="561"/>
      <c r="BU259" s="561"/>
      <c r="BV259" s="561"/>
      <c r="BW259" s="561"/>
      <c r="BX259" s="561"/>
      <c r="BY259" s="561"/>
      <c r="BZ259" s="699" t="s">
        <v>308</v>
      </c>
      <c r="CA259" s="699"/>
      <c r="CB259" s="699"/>
      <c r="CC259" s="699"/>
      <c r="CD259" s="699"/>
      <c r="CE259" s="699"/>
      <c r="CF259" s="699"/>
      <c r="CG259" s="699"/>
      <c r="CH259" s="699"/>
      <c r="CI259" s="699"/>
      <c r="CJ259" s="699"/>
      <c r="CK259" s="699"/>
      <c r="CL259" s="699"/>
      <c r="CM259" s="699"/>
      <c r="CN259" s="699"/>
      <c r="CO259" s="699"/>
      <c r="CP259" s="699"/>
      <c r="CQ259" s="699"/>
      <c r="CR259" s="699"/>
      <c r="CS259" s="699"/>
      <c r="CT259" s="699"/>
      <c r="CU259" s="699"/>
      <c r="CV259" s="699"/>
      <c r="CW259" s="699"/>
      <c r="CX259" s="699"/>
      <c r="CY259" s="699"/>
      <c r="CZ259" s="699"/>
      <c r="DA259" s="702"/>
    </row>
    <row r="260" spans="1:105" ht="12.75">
      <c r="A260" s="110"/>
      <c r="B260" s="139" t="s">
        <v>646</v>
      </c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798">
        <v>720</v>
      </c>
      <c r="AQ260" s="73"/>
      <c r="AR260" s="73"/>
      <c r="AS260" s="73"/>
      <c r="AT260" s="73"/>
      <c r="AU260" s="73"/>
      <c r="AV260" s="73"/>
      <c r="AW260" s="94"/>
      <c r="AX260" s="514">
        <v>55563</v>
      </c>
      <c r="AY260" s="514"/>
      <c r="AZ260" s="514"/>
      <c r="BA260" s="514"/>
      <c r="BB260" s="514"/>
      <c r="BC260" s="514"/>
      <c r="BD260" s="514"/>
      <c r="BE260" s="514"/>
      <c r="BF260" s="514"/>
      <c r="BG260" s="514"/>
      <c r="BH260" s="514"/>
      <c r="BI260" s="514"/>
      <c r="BJ260" s="514"/>
      <c r="BK260" s="514"/>
      <c r="BL260" s="514"/>
      <c r="BM260" s="514"/>
      <c r="BN260" s="514"/>
      <c r="BO260" s="514"/>
      <c r="BP260" s="514"/>
      <c r="BQ260" s="514"/>
      <c r="BR260" s="514"/>
      <c r="BS260" s="514"/>
      <c r="BT260" s="514"/>
      <c r="BU260" s="514"/>
      <c r="BV260" s="514"/>
      <c r="BW260" s="514"/>
      <c r="BX260" s="514"/>
      <c r="BY260" s="514"/>
      <c r="BZ260" s="511" t="s">
        <v>308</v>
      </c>
      <c r="CA260" s="511"/>
      <c r="CB260" s="511"/>
      <c r="CC260" s="511"/>
      <c r="CD260" s="511"/>
      <c r="CE260" s="511"/>
      <c r="CF260" s="511"/>
      <c r="CG260" s="511"/>
      <c r="CH260" s="511"/>
      <c r="CI260" s="511"/>
      <c r="CJ260" s="511"/>
      <c r="CK260" s="511"/>
      <c r="CL260" s="511"/>
      <c r="CM260" s="511"/>
      <c r="CN260" s="511"/>
      <c r="CO260" s="511"/>
      <c r="CP260" s="511"/>
      <c r="CQ260" s="511"/>
      <c r="CR260" s="511"/>
      <c r="CS260" s="511"/>
      <c r="CT260" s="511"/>
      <c r="CU260" s="511"/>
      <c r="CV260" s="511"/>
      <c r="CW260" s="511"/>
      <c r="CX260" s="511"/>
      <c r="CY260" s="511"/>
      <c r="CZ260" s="511"/>
      <c r="DA260" s="517"/>
    </row>
    <row r="261" spans="1:105" ht="12.75">
      <c r="A261" s="110"/>
      <c r="B261" s="139" t="s">
        <v>647</v>
      </c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798">
        <v>730</v>
      </c>
      <c r="AQ261" s="73"/>
      <c r="AR261" s="73"/>
      <c r="AS261" s="73"/>
      <c r="AT261" s="73"/>
      <c r="AU261" s="73"/>
      <c r="AV261" s="73"/>
      <c r="AW261" s="94"/>
      <c r="AX261" s="514">
        <v>12453</v>
      </c>
      <c r="AY261" s="514"/>
      <c r="AZ261" s="514"/>
      <c r="BA261" s="514"/>
      <c r="BB261" s="514"/>
      <c r="BC261" s="514"/>
      <c r="BD261" s="514"/>
      <c r="BE261" s="514"/>
      <c r="BF261" s="514"/>
      <c r="BG261" s="514"/>
      <c r="BH261" s="514"/>
      <c r="BI261" s="514"/>
      <c r="BJ261" s="514"/>
      <c r="BK261" s="514"/>
      <c r="BL261" s="514"/>
      <c r="BM261" s="514"/>
      <c r="BN261" s="514"/>
      <c r="BO261" s="514"/>
      <c r="BP261" s="514"/>
      <c r="BQ261" s="514"/>
      <c r="BR261" s="514"/>
      <c r="BS261" s="514"/>
      <c r="BT261" s="514"/>
      <c r="BU261" s="514"/>
      <c r="BV261" s="514"/>
      <c r="BW261" s="514"/>
      <c r="BX261" s="514"/>
      <c r="BY261" s="514"/>
      <c r="BZ261" s="511" t="s">
        <v>308</v>
      </c>
      <c r="CA261" s="511"/>
      <c r="CB261" s="511"/>
      <c r="CC261" s="511"/>
      <c r="CD261" s="511"/>
      <c r="CE261" s="511"/>
      <c r="CF261" s="511"/>
      <c r="CG261" s="511"/>
      <c r="CH261" s="511"/>
      <c r="CI261" s="511"/>
      <c r="CJ261" s="511"/>
      <c r="CK261" s="511"/>
      <c r="CL261" s="511"/>
      <c r="CM261" s="511"/>
      <c r="CN261" s="511"/>
      <c r="CO261" s="511"/>
      <c r="CP261" s="511"/>
      <c r="CQ261" s="511"/>
      <c r="CR261" s="511"/>
      <c r="CS261" s="511"/>
      <c r="CT261" s="511"/>
      <c r="CU261" s="511"/>
      <c r="CV261" s="511"/>
      <c r="CW261" s="511"/>
      <c r="CX261" s="511"/>
      <c r="CY261" s="511"/>
      <c r="CZ261" s="511"/>
      <c r="DA261" s="517"/>
    </row>
    <row r="262" spans="1:105" ht="12.75">
      <c r="A262" s="110"/>
      <c r="B262" s="139" t="s">
        <v>648</v>
      </c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798">
        <v>740</v>
      </c>
      <c r="AQ262" s="73"/>
      <c r="AR262" s="73"/>
      <c r="AS262" s="73"/>
      <c r="AT262" s="73"/>
      <c r="AU262" s="73"/>
      <c r="AV262" s="73"/>
      <c r="AW262" s="94"/>
      <c r="AX262" s="514">
        <v>101</v>
      </c>
      <c r="AY262" s="514"/>
      <c r="AZ262" s="514"/>
      <c r="BA262" s="514"/>
      <c r="BB262" s="514"/>
      <c r="BC262" s="514"/>
      <c r="BD262" s="514"/>
      <c r="BE262" s="514"/>
      <c r="BF262" s="514"/>
      <c r="BG262" s="514"/>
      <c r="BH262" s="514"/>
      <c r="BI262" s="514"/>
      <c r="BJ262" s="514"/>
      <c r="BK262" s="514"/>
      <c r="BL262" s="514"/>
      <c r="BM262" s="514"/>
      <c r="BN262" s="514"/>
      <c r="BO262" s="514"/>
      <c r="BP262" s="514"/>
      <c r="BQ262" s="514"/>
      <c r="BR262" s="514"/>
      <c r="BS262" s="514"/>
      <c r="BT262" s="514"/>
      <c r="BU262" s="514"/>
      <c r="BV262" s="514"/>
      <c r="BW262" s="514"/>
      <c r="BX262" s="514"/>
      <c r="BY262" s="514"/>
      <c r="BZ262" s="511" t="s">
        <v>308</v>
      </c>
      <c r="CA262" s="511"/>
      <c r="CB262" s="511"/>
      <c r="CC262" s="511"/>
      <c r="CD262" s="511"/>
      <c r="CE262" s="511"/>
      <c r="CF262" s="511"/>
      <c r="CG262" s="511"/>
      <c r="CH262" s="511"/>
      <c r="CI262" s="511"/>
      <c r="CJ262" s="511"/>
      <c r="CK262" s="511"/>
      <c r="CL262" s="511"/>
      <c r="CM262" s="511"/>
      <c r="CN262" s="511"/>
      <c r="CO262" s="511"/>
      <c r="CP262" s="511"/>
      <c r="CQ262" s="511"/>
      <c r="CR262" s="511"/>
      <c r="CS262" s="511"/>
      <c r="CT262" s="511"/>
      <c r="CU262" s="511"/>
      <c r="CV262" s="511"/>
      <c r="CW262" s="511"/>
      <c r="CX262" s="511"/>
      <c r="CY262" s="511"/>
      <c r="CZ262" s="511"/>
      <c r="DA262" s="517"/>
    </row>
    <row r="263" spans="1:105" ht="12.75">
      <c r="A263" s="110"/>
      <c r="B263" s="139" t="s">
        <v>649</v>
      </c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798">
        <v>750</v>
      </c>
      <c r="AQ263" s="73"/>
      <c r="AR263" s="73"/>
      <c r="AS263" s="73"/>
      <c r="AT263" s="73"/>
      <c r="AU263" s="73"/>
      <c r="AV263" s="73"/>
      <c r="AW263" s="94"/>
      <c r="AX263" s="514">
        <v>9296</v>
      </c>
      <c r="AY263" s="514"/>
      <c r="AZ263" s="514"/>
      <c r="BA263" s="514"/>
      <c r="BB263" s="514"/>
      <c r="BC263" s="514"/>
      <c r="BD263" s="514"/>
      <c r="BE263" s="514"/>
      <c r="BF263" s="514"/>
      <c r="BG263" s="514"/>
      <c r="BH263" s="514"/>
      <c r="BI263" s="514"/>
      <c r="BJ263" s="514"/>
      <c r="BK263" s="514"/>
      <c r="BL263" s="514"/>
      <c r="BM263" s="514"/>
      <c r="BN263" s="514"/>
      <c r="BO263" s="514"/>
      <c r="BP263" s="514"/>
      <c r="BQ263" s="514"/>
      <c r="BR263" s="514"/>
      <c r="BS263" s="514"/>
      <c r="BT263" s="514"/>
      <c r="BU263" s="514"/>
      <c r="BV263" s="514"/>
      <c r="BW263" s="514"/>
      <c r="BX263" s="514"/>
      <c r="BY263" s="514"/>
      <c r="BZ263" s="511" t="s">
        <v>308</v>
      </c>
      <c r="CA263" s="511"/>
      <c r="CB263" s="511"/>
      <c r="CC263" s="511"/>
      <c r="CD263" s="511"/>
      <c r="CE263" s="511"/>
      <c r="CF263" s="511"/>
      <c r="CG263" s="511"/>
      <c r="CH263" s="511"/>
      <c r="CI263" s="511"/>
      <c r="CJ263" s="511"/>
      <c r="CK263" s="511"/>
      <c r="CL263" s="511"/>
      <c r="CM263" s="511"/>
      <c r="CN263" s="511"/>
      <c r="CO263" s="511"/>
      <c r="CP263" s="511"/>
      <c r="CQ263" s="511"/>
      <c r="CR263" s="511"/>
      <c r="CS263" s="511"/>
      <c r="CT263" s="511"/>
      <c r="CU263" s="511"/>
      <c r="CV263" s="511"/>
      <c r="CW263" s="511"/>
      <c r="CX263" s="511"/>
      <c r="CY263" s="511"/>
      <c r="CZ263" s="511"/>
      <c r="DA263" s="517"/>
    </row>
    <row r="264" spans="1:105" ht="12.75">
      <c r="A264" s="110"/>
      <c r="B264" s="139" t="s">
        <v>650</v>
      </c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798">
        <v>760</v>
      </c>
      <c r="AQ264" s="73"/>
      <c r="AR264" s="73"/>
      <c r="AS264" s="73"/>
      <c r="AT264" s="73"/>
      <c r="AU264" s="73"/>
      <c r="AV264" s="73"/>
      <c r="AW264" s="94"/>
      <c r="AX264" s="514">
        <v>306490</v>
      </c>
      <c r="AY264" s="514"/>
      <c r="AZ264" s="514"/>
      <c r="BA264" s="514"/>
      <c r="BB264" s="514"/>
      <c r="BC264" s="514"/>
      <c r="BD264" s="514"/>
      <c r="BE264" s="514"/>
      <c r="BF264" s="514"/>
      <c r="BG264" s="514"/>
      <c r="BH264" s="514"/>
      <c r="BI264" s="514"/>
      <c r="BJ264" s="514"/>
      <c r="BK264" s="514"/>
      <c r="BL264" s="514"/>
      <c r="BM264" s="514"/>
      <c r="BN264" s="514"/>
      <c r="BO264" s="514"/>
      <c r="BP264" s="514"/>
      <c r="BQ264" s="514"/>
      <c r="BR264" s="514"/>
      <c r="BS264" s="514"/>
      <c r="BT264" s="514"/>
      <c r="BU264" s="514"/>
      <c r="BV264" s="514"/>
      <c r="BW264" s="514"/>
      <c r="BX264" s="514"/>
      <c r="BY264" s="514"/>
      <c r="BZ264" s="511" t="s">
        <v>308</v>
      </c>
      <c r="CA264" s="511"/>
      <c r="CB264" s="511"/>
      <c r="CC264" s="511"/>
      <c r="CD264" s="511"/>
      <c r="CE264" s="511"/>
      <c r="CF264" s="511"/>
      <c r="CG264" s="511"/>
      <c r="CH264" s="511"/>
      <c r="CI264" s="511"/>
      <c r="CJ264" s="511"/>
      <c r="CK264" s="511"/>
      <c r="CL264" s="511"/>
      <c r="CM264" s="511"/>
      <c r="CN264" s="511"/>
      <c r="CO264" s="511"/>
      <c r="CP264" s="511"/>
      <c r="CQ264" s="511"/>
      <c r="CR264" s="511"/>
      <c r="CS264" s="511"/>
      <c r="CT264" s="511"/>
      <c r="CU264" s="511"/>
      <c r="CV264" s="511"/>
      <c r="CW264" s="511"/>
      <c r="CX264" s="511"/>
      <c r="CY264" s="511"/>
      <c r="CZ264" s="511"/>
      <c r="DA264" s="517"/>
    </row>
    <row r="265" spans="1:105" ht="25.5" customHeight="1">
      <c r="A265" s="114"/>
      <c r="B265" s="533" t="s">
        <v>651</v>
      </c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754">
        <v>765</v>
      </c>
      <c r="AQ265" s="62"/>
      <c r="AR265" s="62"/>
      <c r="AS265" s="62"/>
      <c r="AT265" s="62"/>
      <c r="AU265" s="62"/>
      <c r="AV265" s="62"/>
      <c r="AW265" s="63"/>
      <c r="AX265" s="266" t="s">
        <v>308</v>
      </c>
      <c r="AY265" s="267"/>
      <c r="AZ265" s="267"/>
      <c r="BA265" s="267"/>
      <c r="BB265" s="267"/>
      <c r="BC265" s="267"/>
      <c r="BD265" s="267"/>
      <c r="BE265" s="267"/>
      <c r="BF265" s="267"/>
      <c r="BG265" s="267"/>
      <c r="BH265" s="267"/>
      <c r="BI265" s="267"/>
      <c r="BJ265" s="267"/>
      <c r="BK265" s="267"/>
      <c r="BL265" s="267"/>
      <c r="BM265" s="267"/>
      <c r="BN265" s="267"/>
      <c r="BO265" s="267"/>
      <c r="BP265" s="267"/>
      <c r="BQ265" s="267"/>
      <c r="BR265" s="267"/>
      <c r="BS265" s="267"/>
      <c r="BT265" s="267"/>
      <c r="BU265" s="267"/>
      <c r="BV265" s="267"/>
      <c r="BW265" s="267"/>
      <c r="BX265" s="267"/>
      <c r="BY265" s="268"/>
      <c r="BZ265" s="269" t="s">
        <v>308</v>
      </c>
      <c r="CA265" s="270"/>
      <c r="CB265" s="270"/>
      <c r="CC265" s="270"/>
      <c r="CD265" s="270"/>
      <c r="CE265" s="270"/>
      <c r="CF265" s="270"/>
      <c r="CG265" s="270"/>
      <c r="CH265" s="270"/>
      <c r="CI265" s="270"/>
      <c r="CJ265" s="270"/>
      <c r="CK265" s="270"/>
      <c r="CL265" s="270"/>
      <c r="CM265" s="270"/>
      <c r="CN265" s="270"/>
      <c r="CO265" s="270"/>
      <c r="CP265" s="270"/>
      <c r="CQ265" s="270"/>
      <c r="CR265" s="270"/>
      <c r="CS265" s="270"/>
      <c r="CT265" s="270"/>
      <c r="CU265" s="270"/>
      <c r="CV265" s="270"/>
      <c r="CW265" s="270"/>
      <c r="CX265" s="270"/>
      <c r="CY265" s="270"/>
      <c r="CZ265" s="270"/>
      <c r="DA265" s="271"/>
    </row>
    <row r="266" spans="1:105" ht="12.75">
      <c r="A266" s="104"/>
      <c r="B266" s="507" t="s">
        <v>652</v>
      </c>
      <c r="C266" s="507"/>
      <c r="D266" s="507"/>
      <c r="E266" s="507"/>
      <c r="F266" s="507"/>
      <c r="G266" s="507"/>
      <c r="H266" s="507"/>
      <c r="I266" s="507"/>
      <c r="J266" s="507"/>
      <c r="K266" s="507"/>
      <c r="L266" s="507"/>
      <c r="M266" s="507"/>
      <c r="N266" s="507"/>
      <c r="O266" s="507"/>
      <c r="P266" s="507"/>
      <c r="Q266" s="507"/>
      <c r="R266" s="507"/>
      <c r="S266" s="507"/>
      <c r="T266" s="507"/>
      <c r="U266" s="507"/>
      <c r="V266" s="507"/>
      <c r="W266" s="507"/>
      <c r="X266" s="507"/>
      <c r="Y266" s="507"/>
      <c r="Z266" s="507"/>
      <c r="AA266" s="507"/>
      <c r="AB266" s="507"/>
      <c r="AC266" s="507"/>
      <c r="AD266" s="507"/>
      <c r="AE266" s="507"/>
      <c r="AF266" s="507"/>
      <c r="AG266" s="507"/>
      <c r="AH266" s="507"/>
      <c r="AI266" s="507"/>
      <c r="AJ266" s="507"/>
      <c r="AK266" s="507"/>
      <c r="AL266" s="507"/>
      <c r="AM266" s="507"/>
      <c r="AN266" s="507"/>
      <c r="AO266" s="507"/>
      <c r="AP266" s="727"/>
      <c r="AQ266" s="72"/>
      <c r="AR266" s="72"/>
      <c r="AS266" s="72"/>
      <c r="AT266" s="72"/>
      <c r="AU266" s="72"/>
      <c r="AV266" s="72"/>
      <c r="AW266" s="108"/>
      <c r="AX266" s="273"/>
      <c r="AY266" s="274"/>
      <c r="AZ266" s="274"/>
      <c r="BA266" s="274"/>
      <c r="BB266" s="274"/>
      <c r="BC266" s="274"/>
      <c r="BD266" s="274"/>
      <c r="BE266" s="274"/>
      <c r="BF266" s="274"/>
      <c r="BG266" s="274"/>
      <c r="BH266" s="274"/>
      <c r="BI266" s="274"/>
      <c r="BJ266" s="274"/>
      <c r="BK266" s="274"/>
      <c r="BL266" s="274"/>
      <c r="BM266" s="274"/>
      <c r="BN266" s="274"/>
      <c r="BO266" s="274"/>
      <c r="BP266" s="274"/>
      <c r="BQ266" s="274"/>
      <c r="BR266" s="274"/>
      <c r="BS266" s="274"/>
      <c r="BT266" s="274"/>
      <c r="BU266" s="274"/>
      <c r="BV266" s="274"/>
      <c r="BW266" s="274"/>
      <c r="BX266" s="274"/>
      <c r="BY266" s="275"/>
      <c r="BZ266" s="276"/>
      <c r="CA266" s="277"/>
      <c r="CB266" s="277"/>
      <c r="CC266" s="277"/>
      <c r="CD266" s="277"/>
      <c r="CE266" s="277"/>
      <c r="CF266" s="277"/>
      <c r="CG266" s="277"/>
      <c r="CH266" s="277"/>
      <c r="CI266" s="277"/>
      <c r="CJ266" s="277"/>
      <c r="CK266" s="277"/>
      <c r="CL266" s="277"/>
      <c r="CM266" s="277"/>
      <c r="CN266" s="277"/>
      <c r="CO266" s="277"/>
      <c r="CP266" s="277"/>
      <c r="CQ266" s="277"/>
      <c r="CR266" s="277"/>
      <c r="CS266" s="277"/>
      <c r="CT266" s="277"/>
      <c r="CU266" s="277"/>
      <c r="CV266" s="277"/>
      <c r="CW266" s="277"/>
      <c r="CX266" s="277"/>
      <c r="CY266" s="277"/>
      <c r="CZ266" s="277"/>
      <c r="DA266" s="278"/>
    </row>
    <row r="267" spans="1:105" ht="12.75">
      <c r="A267" s="110"/>
      <c r="B267" s="538" t="s">
        <v>653</v>
      </c>
      <c r="C267" s="538"/>
      <c r="D267" s="538"/>
      <c r="E267" s="538"/>
      <c r="F267" s="538"/>
      <c r="G267" s="538"/>
      <c r="H267" s="538"/>
      <c r="I267" s="538"/>
      <c r="J267" s="538"/>
      <c r="K267" s="538"/>
      <c r="L267" s="538"/>
      <c r="M267" s="538"/>
      <c r="N267" s="538"/>
      <c r="O267" s="538"/>
      <c r="P267" s="538"/>
      <c r="Q267" s="538"/>
      <c r="R267" s="538"/>
      <c r="S267" s="538"/>
      <c r="T267" s="538"/>
      <c r="U267" s="538"/>
      <c r="V267" s="538"/>
      <c r="W267" s="538"/>
      <c r="X267" s="538"/>
      <c r="Y267" s="538"/>
      <c r="Z267" s="538"/>
      <c r="AA267" s="538"/>
      <c r="AB267" s="538"/>
      <c r="AC267" s="538"/>
      <c r="AD267" s="538"/>
      <c r="AE267" s="538"/>
      <c r="AF267" s="538"/>
      <c r="AG267" s="538"/>
      <c r="AH267" s="538"/>
      <c r="AI267" s="538"/>
      <c r="AJ267" s="538"/>
      <c r="AK267" s="538"/>
      <c r="AL267" s="538"/>
      <c r="AM267" s="538"/>
      <c r="AN267" s="538"/>
      <c r="AO267" s="538"/>
      <c r="AP267" s="798">
        <v>766</v>
      </c>
      <c r="AQ267" s="73"/>
      <c r="AR267" s="73"/>
      <c r="AS267" s="73"/>
      <c r="AT267" s="73"/>
      <c r="AU267" s="73"/>
      <c r="AV267" s="73"/>
      <c r="AW267" s="94"/>
      <c r="AX267" s="514">
        <v>-301</v>
      </c>
      <c r="AY267" s="514"/>
      <c r="AZ267" s="514"/>
      <c r="BA267" s="514"/>
      <c r="BB267" s="514"/>
      <c r="BC267" s="514"/>
      <c r="BD267" s="514"/>
      <c r="BE267" s="514"/>
      <c r="BF267" s="514"/>
      <c r="BG267" s="514"/>
      <c r="BH267" s="514"/>
      <c r="BI267" s="514"/>
      <c r="BJ267" s="514"/>
      <c r="BK267" s="514"/>
      <c r="BL267" s="514"/>
      <c r="BM267" s="514"/>
      <c r="BN267" s="514"/>
      <c r="BO267" s="514"/>
      <c r="BP267" s="514"/>
      <c r="BQ267" s="514"/>
      <c r="BR267" s="514"/>
      <c r="BS267" s="514"/>
      <c r="BT267" s="514"/>
      <c r="BU267" s="514"/>
      <c r="BV267" s="514"/>
      <c r="BW267" s="514"/>
      <c r="BX267" s="514"/>
      <c r="BY267" s="514"/>
      <c r="BZ267" s="511" t="s">
        <v>308</v>
      </c>
      <c r="CA267" s="511"/>
      <c r="CB267" s="511"/>
      <c r="CC267" s="511"/>
      <c r="CD267" s="511"/>
      <c r="CE267" s="511"/>
      <c r="CF267" s="511"/>
      <c r="CG267" s="511"/>
      <c r="CH267" s="511"/>
      <c r="CI267" s="511"/>
      <c r="CJ267" s="511"/>
      <c r="CK267" s="511"/>
      <c r="CL267" s="511"/>
      <c r="CM267" s="511"/>
      <c r="CN267" s="511"/>
      <c r="CO267" s="511"/>
      <c r="CP267" s="511"/>
      <c r="CQ267" s="511"/>
      <c r="CR267" s="511"/>
      <c r="CS267" s="511"/>
      <c r="CT267" s="511"/>
      <c r="CU267" s="511"/>
      <c r="CV267" s="511"/>
      <c r="CW267" s="511"/>
      <c r="CX267" s="511"/>
      <c r="CY267" s="511"/>
      <c r="CZ267" s="511"/>
      <c r="DA267" s="517"/>
    </row>
    <row r="268" spans="1:105" ht="13.5" thickBot="1">
      <c r="A268" s="110"/>
      <c r="B268" s="799" t="s">
        <v>654</v>
      </c>
      <c r="C268" s="799"/>
      <c r="D268" s="799"/>
      <c r="E268" s="799"/>
      <c r="F268" s="799"/>
      <c r="G268" s="799"/>
      <c r="H268" s="799"/>
      <c r="I268" s="799"/>
      <c r="J268" s="799"/>
      <c r="K268" s="799"/>
      <c r="L268" s="799"/>
      <c r="M268" s="799"/>
      <c r="N268" s="799"/>
      <c r="O268" s="799"/>
      <c r="P268" s="799"/>
      <c r="Q268" s="799"/>
      <c r="R268" s="799"/>
      <c r="S268" s="799"/>
      <c r="T268" s="799"/>
      <c r="U268" s="799"/>
      <c r="V268" s="799"/>
      <c r="W268" s="799"/>
      <c r="X268" s="799"/>
      <c r="Y268" s="799"/>
      <c r="Z268" s="799"/>
      <c r="AA268" s="799"/>
      <c r="AB268" s="799"/>
      <c r="AC268" s="799"/>
      <c r="AD268" s="799"/>
      <c r="AE268" s="799"/>
      <c r="AF268" s="799"/>
      <c r="AG268" s="799"/>
      <c r="AH268" s="799"/>
      <c r="AI268" s="799"/>
      <c r="AJ268" s="799"/>
      <c r="AK268" s="799"/>
      <c r="AL268" s="799"/>
      <c r="AM268" s="799"/>
      <c r="AN268" s="799"/>
      <c r="AO268" s="799"/>
      <c r="AP268" s="800">
        <v>767</v>
      </c>
      <c r="AQ268" s="165"/>
      <c r="AR268" s="165"/>
      <c r="AS268" s="165"/>
      <c r="AT268" s="165"/>
      <c r="AU268" s="165"/>
      <c r="AV268" s="165"/>
      <c r="AW268" s="166"/>
      <c r="AX268" s="801" t="s">
        <v>308</v>
      </c>
      <c r="AY268" s="801"/>
      <c r="AZ268" s="801"/>
      <c r="BA268" s="801"/>
      <c r="BB268" s="801"/>
      <c r="BC268" s="801"/>
      <c r="BD268" s="801"/>
      <c r="BE268" s="801"/>
      <c r="BF268" s="801"/>
      <c r="BG268" s="801"/>
      <c r="BH268" s="801"/>
      <c r="BI268" s="801"/>
      <c r="BJ268" s="801"/>
      <c r="BK268" s="801"/>
      <c r="BL268" s="801"/>
      <c r="BM268" s="801"/>
      <c r="BN268" s="801"/>
      <c r="BO268" s="801"/>
      <c r="BP268" s="801"/>
      <c r="BQ268" s="801"/>
      <c r="BR268" s="801"/>
      <c r="BS268" s="801"/>
      <c r="BT268" s="801"/>
      <c r="BU268" s="801"/>
      <c r="BV268" s="801"/>
      <c r="BW268" s="801"/>
      <c r="BX268" s="801"/>
      <c r="BY268" s="801"/>
      <c r="BZ268" s="520" t="s">
        <v>308</v>
      </c>
      <c r="CA268" s="520"/>
      <c r="CB268" s="520"/>
      <c r="CC268" s="520"/>
      <c r="CD268" s="520"/>
      <c r="CE268" s="520"/>
      <c r="CF268" s="520"/>
      <c r="CG268" s="520"/>
      <c r="CH268" s="520"/>
      <c r="CI268" s="520"/>
      <c r="CJ268" s="520"/>
      <c r="CK268" s="520"/>
      <c r="CL268" s="520"/>
      <c r="CM268" s="520"/>
      <c r="CN268" s="520"/>
      <c r="CO268" s="520"/>
      <c r="CP268" s="520"/>
      <c r="CQ268" s="520"/>
      <c r="CR268" s="520"/>
      <c r="CS268" s="520"/>
      <c r="CT268" s="520"/>
      <c r="CU268" s="520"/>
      <c r="CV268" s="520"/>
      <c r="CW268" s="520"/>
      <c r="CX268" s="520"/>
      <c r="CY268" s="520"/>
      <c r="CZ268" s="520"/>
      <c r="DA268" s="526"/>
    </row>
    <row r="270" spans="1:105" s="195" customFormat="1" ht="13.5" customHeight="1">
      <c r="A270" s="553"/>
      <c r="B270" s="554"/>
      <c r="C270" s="554"/>
      <c r="D270" s="554"/>
      <c r="E270" s="554"/>
      <c r="F270" s="554"/>
      <c r="G270" s="554"/>
      <c r="H270" s="554"/>
      <c r="I270" s="554"/>
      <c r="J270" s="554"/>
      <c r="K270" s="554"/>
      <c r="L270" s="554"/>
      <c r="M270" s="554"/>
      <c r="N270" s="554"/>
      <c r="O270" s="554"/>
      <c r="P270" s="554"/>
      <c r="Q270" s="554"/>
      <c r="R270" s="554"/>
      <c r="S270" s="554"/>
      <c r="T270" s="554"/>
      <c r="U270" s="554"/>
      <c r="V270" s="554"/>
      <c r="W270" s="554"/>
      <c r="X270" s="554"/>
      <c r="Y270" s="554"/>
      <c r="Z270" s="554"/>
      <c r="AA270" s="554"/>
      <c r="AB270" s="554"/>
      <c r="AC270" s="554"/>
      <c r="AD270" s="554"/>
      <c r="AE270" s="554"/>
      <c r="AF270" s="554"/>
      <c r="AG270" s="554"/>
      <c r="AH270" s="554"/>
      <c r="AI270" s="554"/>
      <c r="AJ270" s="554"/>
      <c r="AK270" s="554"/>
      <c r="AL270" s="554"/>
      <c r="AM270" s="554"/>
      <c r="AN270" s="554"/>
      <c r="AO270" s="554"/>
      <c r="AP270" s="554"/>
      <c r="AQ270" s="554"/>
      <c r="AR270" s="554"/>
      <c r="AS270" s="554"/>
      <c r="AT270" s="554"/>
      <c r="AU270" s="554"/>
      <c r="AV270" s="554"/>
      <c r="AW270" s="554"/>
      <c r="AX270" s="554"/>
      <c r="AY270" s="554"/>
      <c r="AZ270" s="554"/>
      <c r="BA270" s="554"/>
      <c r="BB270" s="554"/>
      <c r="BC270" s="554"/>
      <c r="BD270" s="554"/>
      <c r="BE270" s="554"/>
      <c r="BF270" s="554"/>
      <c r="BG270" s="554"/>
      <c r="BH270" s="554"/>
      <c r="BI270" s="554"/>
      <c r="BJ270" s="554"/>
      <c r="BK270" s="554"/>
      <c r="BL270" s="554"/>
      <c r="BM270" s="554"/>
      <c r="BN270" s="554"/>
      <c r="BO270" s="554"/>
      <c r="BP270" s="554"/>
      <c r="BQ270" s="554"/>
      <c r="BR270" s="554"/>
      <c r="BS270" s="554"/>
      <c r="BT270" s="554"/>
      <c r="BU270" s="554"/>
      <c r="BV270" s="554"/>
      <c r="BW270" s="554"/>
      <c r="BX270" s="554"/>
      <c r="BY270" s="554"/>
      <c r="BZ270" s="554"/>
      <c r="CA270" s="554"/>
      <c r="CB270" s="554"/>
      <c r="CC270" s="554"/>
      <c r="CD270" s="554"/>
      <c r="CE270" s="554"/>
      <c r="CF270" s="554"/>
      <c r="CG270" s="554"/>
      <c r="CH270" s="554"/>
      <c r="CI270" s="554"/>
      <c r="CJ270" s="554"/>
      <c r="CK270" s="554"/>
      <c r="CL270" s="554"/>
      <c r="CM270" s="554"/>
      <c r="CN270" s="554"/>
      <c r="CO270" s="554"/>
      <c r="CP270" s="554"/>
      <c r="CQ270" s="554"/>
      <c r="CR270" s="554"/>
      <c r="CS270" s="554"/>
      <c r="CT270" s="554"/>
      <c r="CU270" s="554"/>
      <c r="CV270" s="554"/>
      <c r="CW270" s="554"/>
      <c r="CX270" s="554"/>
      <c r="CY270" s="554"/>
      <c r="CZ270" s="554"/>
      <c r="DA270" s="555" t="s">
        <v>655</v>
      </c>
    </row>
    <row r="271" spans="1:105" s="442" customFormat="1" ht="14.25">
      <c r="A271" s="556" t="s">
        <v>656</v>
      </c>
      <c r="B271" s="556"/>
      <c r="C271" s="556"/>
      <c r="D271" s="556"/>
      <c r="E271" s="556"/>
      <c r="F271" s="556"/>
      <c r="G271" s="556"/>
      <c r="H271" s="556"/>
      <c r="I271" s="556"/>
      <c r="J271" s="556"/>
      <c r="K271" s="556"/>
      <c r="L271" s="556"/>
      <c r="M271" s="556"/>
      <c r="N271" s="556"/>
      <c r="O271" s="556"/>
      <c r="P271" s="556"/>
      <c r="Q271" s="556"/>
      <c r="R271" s="556"/>
      <c r="S271" s="556"/>
      <c r="T271" s="556"/>
      <c r="U271" s="556"/>
      <c r="V271" s="556"/>
      <c r="W271" s="556"/>
      <c r="X271" s="556"/>
      <c r="Y271" s="556"/>
      <c r="Z271" s="556"/>
      <c r="AA271" s="556"/>
      <c r="AB271" s="556"/>
      <c r="AC271" s="556"/>
      <c r="AD271" s="556"/>
      <c r="AE271" s="556"/>
      <c r="AF271" s="556"/>
      <c r="AG271" s="556"/>
      <c r="AH271" s="556"/>
      <c r="AI271" s="556"/>
      <c r="AJ271" s="556"/>
      <c r="AK271" s="556"/>
      <c r="AL271" s="556"/>
      <c r="AM271" s="556"/>
      <c r="AN271" s="556"/>
      <c r="AO271" s="556"/>
      <c r="AP271" s="556"/>
      <c r="AQ271" s="556"/>
      <c r="AR271" s="556"/>
      <c r="AS271" s="556"/>
      <c r="AT271" s="556"/>
      <c r="AU271" s="556"/>
      <c r="AV271" s="556"/>
      <c r="AW271" s="556"/>
      <c r="AX271" s="556"/>
      <c r="AY271" s="556"/>
      <c r="AZ271" s="556"/>
      <c r="BA271" s="556"/>
      <c r="BB271" s="556"/>
      <c r="BC271" s="556"/>
      <c r="BD271" s="556"/>
      <c r="BE271" s="556"/>
      <c r="BF271" s="556"/>
      <c r="BG271" s="556"/>
      <c r="BH271" s="556"/>
      <c r="BI271" s="556"/>
      <c r="BJ271" s="556"/>
      <c r="BK271" s="556"/>
      <c r="BL271" s="556"/>
      <c r="BM271" s="556"/>
      <c r="BN271" s="556"/>
      <c r="BO271" s="556"/>
      <c r="BP271" s="556"/>
      <c r="BQ271" s="556"/>
      <c r="BR271" s="556"/>
      <c r="BS271" s="556"/>
      <c r="BT271" s="556"/>
      <c r="BU271" s="556"/>
      <c r="BV271" s="556"/>
      <c r="BW271" s="556"/>
      <c r="BX271" s="556"/>
      <c r="BY271" s="556"/>
      <c r="BZ271" s="556"/>
      <c r="CA271" s="556"/>
      <c r="CB271" s="556"/>
      <c r="CC271" s="556"/>
      <c r="CD271" s="556"/>
      <c r="CE271" s="556"/>
      <c r="CF271" s="556"/>
      <c r="CG271" s="556"/>
      <c r="CH271" s="556"/>
      <c r="CI271" s="556"/>
      <c r="CJ271" s="556"/>
      <c r="CK271" s="556"/>
      <c r="CL271" s="556"/>
      <c r="CM271" s="556"/>
      <c r="CN271" s="556"/>
      <c r="CO271" s="556"/>
      <c r="CP271" s="556"/>
      <c r="CQ271" s="556"/>
      <c r="CR271" s="556"/>
      <c r="CS271" s="556"/>
      <c r="CT271" s="556"/>
      <c r="CU271" s="556"/>
      <c r="CV271" s="556"/>
      <c r="CW271" s="556"/>
      <c r="CX271" s="556"/>
      <c r="CY271" s="556"/>
      <c r="CZ271" s="556"/>
      <c r="DA271" s="556"/>
    </row>
    <row r="272" spans="1:105" s="442" customFormat="1" ht="12.75">
      <c r="A272" s="752"/>
      <c r="B272" s="752"/>
      <c r="C272" s="752"/>
      <c r="D272" s="752"/>
      <c r="E272" s="752"/>
      <c r="F272" s="752"/>
      <c r="G272" s="752"/>
      <c r="H272" s="752"/>
      <c r="I272" s="752"/>
      <c r="J272" s="752"/>
      <c r="K272" s="752"/>
      <c r="L272" s="752"/>
      <c r="M272" s="752"/>
      <c r="N272" s="752"/>
      <c r="O272" s="752"/>
      <c r="P272" s="752"/>
      <c r="Q272" s="752"/>
      <c r="R272" s="752"/>
      <c r="S272" s="752"/>
      <c r="T272" s="752"/>
      <c r="U272" s="752"/>
      <c r="V272" s="752"/>
      <c r="W272" s="752"/>
      <c r="X272" s="752"/>
      <c r="Y272" s="752"/>
      <c r="Z272" s="752"/>
      <c r="AA272" s="752"/>
      <c r="AB272" s="752"/>
      <c r="AC272" s="752"/>
      <c r="AD272" s="752"/>
      <c r="AE272" s="752"/>
      <c r="AF272" s="752"/>
      <c r="AG272" s="752"/>
      <c r="AH272" s="752"/>
      <c r="AI272" s="752"/>
      <c r="AJ272" s="752"/>
      <c r="AK272" s="752"/>
      <c r="AL272" s="752"/>
      <c r="AM272" s="752"/>
      <c r="AN272" s="752"/>
      <c r="AO272" s="752"/>
      <c r="AP272" s="752"/>
      <c r="AQ272" s="752"/>
      <c r="AR272" s="752"/>
      <c r="AS272" s="752"/>
      <c r="AT272" s="752"/>
      <c r="AU272" s="752"/>
      <c r="AV272" s="752"/>
      <c r="AW272" s="752"/>
      <c r="AX272" s="752"/>
      <c r="AY272" s="752"/>
      <c r="AZ272" s="752"/>
      <c r="BA272" s="752"/>
      <c r="BB272" s="752"/>
      <c r="BC272" s="752"/>
      <c r="BD272" s="752"/>
      <c r="BE272" s="752"/>
      <c r="BF272" s="752"/>
      <c r="BG272" s="752"/>
      <c r="BH272" s="752"/>
      <c r="BI272" s="752"/>
      <c r="BJ272" s="752"/>
      <c r="BK272" s="752"/>
      <c r="BL272" s="752"/>
      <c r="BM272" s="752"/>
      <c r="BN272" s="752"/>
      <c r="BO272" s="752"/>
      <c r="BP272" s="752"/>
      <c r="BQ272" s="752"/>
      <c r="BR272" s="752"/>
      <c r="BS272" s="752"/>
      <c r="BT272" s="752"/>
      <c r="BU272" s="752"/>
      <c r="BV272" s="752"/>
      <c r="BW272" s="752"/>
      <c r="BX272" s="752"/>
      <c r="BY272" s="752"/>
      <c r="BZ272" s="752"/>
      <c r="CA272" s="752"/>
      <c r="CB272" s="752"/>
      <c r="CC272" s="752"/>
      <c r="CD272" s="752"/>
      <c r="CE272" s="752"/>
      <c r="CF272" s="752"/>
      <c r="CG272" s="752"/>
      <c r="CH272" s="752"/>
      <c r="CI272" s="752"/>
      <c r="CJ272" s="752"/>
      <c r="CK272" s="752"/>
      <c r="CL272" s="752"/>
      <c r="CM272" s="752"/>
      <c r="CN272" s="752"/>
      <c r="CO272" s="752"/>
      <c r="CP272" s="752"/>
      <c r="CQ272" s="752"/>
      <c r="CR272" s="752"/>
      <c r="CS272" s="752"/>
      <c r="CT272" s="752"/>
      <c r="CU272" s="752"/>
      <c r="CV272" s="752"/>
      <c r="CW272" s="752"/>
      <c r="CX272" s="752"/>
      <c r="CY272" s="752"/>
      <c r="CZ272" s="752"/>
      <c r="DA272" s="752"/>
    </row>
    <row r="273" spans="1:105" s="192" customFormat="1" ht="12.75" customHeight="1">
      <c r="A273" s="470" t="s">
        <v>301</v>
      </c>
      <c r="B273" s="471"/>
      <c r="C273" s="471"/>
      <c r="D273" s="471"/>
      <c r="E273" s="471"/>
      <c r="F273" s="471"/>
      <c r="G273" s="471"/>
      <c r="H273" s="471"/>
      <c r="I273" s="471"/>
      <c r="J273" s="471"/>
      <c r="K273" s="471"/>
      <c r="L273" s="471"/>
      <c r="M273" s="471"/>
      <c r="N273" s="471"/>
      <c r="O273" s="471"/>
      <c r="P273" s="471"/>
      <c r="Q273" s="471"/>
      <c r="R273" s="471"/>
      <c r="S273" s="471"/>
      <c r="T273" s="471"/>
      <c r="U273" s="471"/>
      <c r="V273" s="471"/>
      <c r="W273" s="471"/>
      <c r="X273" s="471"/>
      <c r="Y273" s="471"/>
      <c r="Z273" s="471"/>
      <c r="AA273" s="471"/>
      <c r="AB273" s="471"/>
      <c r="AC273" s="471"/>
      <c r="AD273" s="471"/>
      <c r="AE273" s="471"/>
      <c r="AF273" s="471"/>
      <c r="AG273" s="471"/>
      <c r="AH273" s="471"/>
      <c r="AI273" s="471"/>
      <c r="AJ273" s="471"/>
      <c r="AK273" s="471"/>
      <c r="AL273" s="471"/>
      <c r="AM273" s="471"/>
      <c r="AN273" s="471"/>
      <c r="AO273" s="471"/>
      <c r="AP273" s="471"/>
      <c r="AQ273" s="471"/>
      <c r="AR273" s="471"/>
      <c r="AS273" s="471"/>
      <c r="AT273" s="471"/>
      <c r="AU273" s="471"/>
      <c r="AV273" s="471"/>
      <c r="AW273" s="472"/>
      <c r="AX273" s="473" t="s">
        <v>412</v>
      </c>
      <c r="AY273" s="474"/>
      <c r="AZ273" s="474"/>
      <c r="BA273" s="474"/>
      <c r="BB273" s="474"/>
      <c r="BC273" s="474"/>
      <c r="BD273" s="474"/>
      <c r="BE273" s="474"/>
      <c r="BF273" s="474"/>
      <c r="BG273" s="474"/>
      <c r="BH273" s="474"/>
      <c r="BI273" s="474"/>
      <c r="BJ273" s="474"/>
      <c r="BK273" s="474"/>
      <c r="BL273" s="474"/>
      <c r="BM273" s="474"/>
      <c r="BN273" s="474"/>
      <c r="BO273" s="474"/>
      <c r="BP273" s="474"/>
      <c r="BQ273" s="474"/>
      <c r="BR273" s="474"/>
      <c r="BS273" s="474"/>
      <c r="BT273" s="474"/>
      <c r="BU273" s="474"/>
      <c r="BV273" s="474"/>
      <c r="BW273" s="474"/>
      <c r="BX273" s="474"/>
      <c r="BY273" s="475"/>
      <c r="BZ273" s="473" t="s">
        <v>622</v>
      </c>
      <c r="CA273" s="474"/>
      <c r="CB273" s="474"/>
      <c r="CC273" s="474"/>
      <c r="CD273" s="474"/>
      <c r="CE273" s="474"/>
      <c r="CF273" s="474"/>
      <c r="CG273" s="474"/>
      <c r="CH273" s="474"/>
      <c r="CI273" s="474"/>
      <c r="CJ273" s="474"/>
      <c r="CK273" s="474"/>
      <c r="CL273" s="474"/>
      <c r="CM273" s="474"/>
      <c r="CN273" s="474"/>
      <c r="CO273" s="474"/>
      <c r="CP273" s="474"/>
      <c r="CQ273" s="474"/>
      <c r="CR273" s="474"/>
      <c r="CS273" s="474"/>
      <c r="CT273" s="474"/>
      <c r="CU273" s="474"/>
      <c r="CV273" s="474"/>
      <c r="CW273" s="474"/>
      <c r="CX273" s="474"/>
      <c r="CY273" s="474"/>
      <c r="CZ273" s="474"/>
      <c r="DA273" s="475"/>
    </row>
    <row r="274" spans="1:105" s="192" customFormat="1" ht="12.75" customHeight="1">
      <c r="A274" s="470" t="s">
        <v>304</v>
      </c>
      <c r="B274" s="471"/>
      <c r="C274" s="471"/>
      <c r="D274" s="471"/>
      <c r="E274" s="471"/>
      <c r="F274" s="471"/>
      <c r="G274" s="471"/>
      <c r="H274" s="471"/>
      <c r="I274" s="471"/>
      <c r="J274" s="471"/>
      <c r="K274" s="471"/>
      <c r="L274" s="471"/>
      <c r="M274" s="471"/>
      <c r="N274" s="471"/>
      <c r="O274" s="471"/>
      <c r="P274" s="471"/>
      <c r="Q274" s="471"/>
      <c r="R274" s="471"/>
      <c r="S274" s="471"/>
      <c r="T274" s="471"/>
      <c r="U274" s="471"/>
      <c r="V274" s="471"/>
      <c r="W274" s="471"/>
      <c r="X274" s="471"/>
      <c r="Y274" s="471"/>
      <c r="Z274" s="471"/>
      <c r="AA274" s="471"/>
      <c r="AB274" s="471"/>
      <c r="AC274" s="471"/>
      <c r="AD274" s="471"/>
      <c r="AE274" s="471"/>
      <c r="AF274" s="471"/>
      <c r="AG274" s="471"/>
      <c r="AH274" s="471"/>
      <c r="AI274" s="471"/>
      <c r="AJ274" s="471"/>
      <c r="AK274" s="471"/>
      <c r="AL274" s="471"/>
      <c r="AM274" s="471"/>
      <c r="AN274" s="471"/>
      <c r="AO274" s="472"/>
      <c r="AP274" s="470" t="s">
        <v>305</v>
      </c>
      <c r="AQ274" s="471"/>
      <c r="AR274" s="471"/>
      <c r="AS274" s="471"/>
      <c r="AT274" s="471"/>
      <c r="AU274" s="471"/>
      <c r="AV274" s="471"/>
      <c r="AW274" s="472"/>
      <c r="AX274" s="482"/>
      <c r="AY274" s="483"/>
      <c r="AZ274" s="483"/>
      <c r="BA274" s="483"/>
      <c r="BB274" s="483"/>
      <c r="BC274" s="483"/>
      <c r="BD274" s="483"/>
      <c r="BE274" s="483"/>
      <c r="BF274" s="483"/>
      <c r="BG274" s="483"/>
      <c r="BH274" s="483"/>
      <c r="BI274" s="483"/>
      <c r="BJ274" s="483"/>
      <c r="BK274" s="483"/>
      <c r="BL274" s="483"/>
      <c r="BM274" s="483"/>
      <c r="BN274" s="483"/>
      <c r="BO274" s="483"/>
      <c r="BP274" s="483"/>
      <c r="BQ274" s="483"/>
      <c r="BR274" s="483"/>
      <c r="BS274" s="483"/>
      <c r="BT274" s="483"/>
      <c r="BU274" s="483"/>
      <c r="BV274" s="483"/>
      <c r="BW274" s="483"/>
      <c r="BX274" s="483"/>
      <c r="BY274" s="484"/>
      <c r="BZ274" s="482"/>
      <c r="CA274" s="483"/>
      <c r="CB274" s="483"/>
      <c r="CC274" s="483"/>
      <c r="CD274" s="483"/>
      <c r="CE274" s="483"/>
      <c r="CF274" s="483"/>
      <c r="CG274" s="483"/>
      <c r="CH274" s="483"/>
      <c r="CI274" s="483"/>
      <c r="CJ274" s="483"/>
      <c r="CK274" s="483"/>
      <c r="CL274" s="483"/>
      <c r="CM274" s="483"/>
      <c r="CN274" s="483"/>
      <c r="CO274" s="483"/>
      <c r="CP274" s="483"/>
      <c r="CQ274" s="483"/>
      <c r="CR274" s="483"/>
      <c r="CS274" s="483"/>
      <c r="CT274" s="483"/>
      <c r="CU274" s="483"/>
      <c r="CV274" s="483"/>
      <c r="CW274" s="483"/>
      <c r="CX274" s="483"/>
      <c r="CY274" s="483"/>
      <c r="CZ274" s="483"/>
      <c r="DA274" s="484"/>
    </row>
    <row r="275" spans="1:105" s="805" customFormat="1" ht="12.75" customHeight="1" thickBot="1">
      <c r="A275" s="802">
        <v>1</v>
      </c>
      <c r="B275" s="803"/>
      <c r="C275" s="803"/>
      <c r="D275" s="803"/>
      <c r="E275" s="803"/>
      <c r="F275" s="803"/>
      <c r="G275" s="803"/>
      <c r="H275" s="803"/>
      <c r="I275" s="803"/>
      <c r="J275" s="803"/>
      <c r="K275" s="803"/>
      <c r="L275" s="803"/>
      <c r="M275" s="803"/>
      <c r="N275" s="803"/>
      <c r="O275" s="803"/>
      <c r="P275" s="803"/>
      <c r="Q275" s="803"/>
      <c r="R275" s="803"/>
      <c r="S275" s="803"/>
      <c r="T275" s="803"/>
      <c r="U275" s="803"/>
      <c r="V275" s="803"/>
      <c r="W275" s="803"/>
      <c r="X275" s="803"/>
      <c r="Y275" s="803"/>
      <c r="Z275" s="803"/>
      <c r="AA275" s="803"/>
      <c r="AB275" s="803"/>
      <c r="AC275" s="803"/>
      <c r="AD275" s="803"/>
      <c r="AE275" s="803"/>
      <c r="AF275" s="803"/>
      <c r="AG275" s="803"/>
      <c r="AH275" s="803"/>
      <c r="AI275" s="803"/>
      <c r="AJ275" s="803"/>
      <c r="AK275" s="803"/>
      <c r="AL275" s="803"/>
      <c r="AM275" s="803"/>
      <c r="AN275" s="803"/>
      <c r="AO275" s="804"/>
      <c r="AP275" s="642">
        <v>2</v>
      </c>
      <c r="AQ275" s="642"/>
      <c r="AR275" s="642"/>
      <c r="AS275" s="642"/>
      <c r="AT275" s="642"/>
      <c r="AU275" s="642"/>
      <c r="AV275" s="642"/>
      <c r="AW275" s="642"/>
      <c r="AX275" s="642">
        <v>3</v>
      </c>
      <c r="AY275" s="642"/>
      <c r="AZ275" s="642"/>
      <c r="BA275" s="642"/>
      <c r="BB275" s="642"/>
      <c r="BC275" s="642"/>
      <c r="BD275" s="642"/>
      <c r="BE275" s="642"/>
      <c r="BF275" s="642"/>
      <c r="BG275" s="642"/>
      <c r="BH275" s="642"/>
      <c r="BI275" s="642"/>
      <c r="BJ275" s="642"/>
      <c r="BK275" s="642"/>
      <c r="BL275" s="642"/>
      <c r="BM275" s="642"/>
      <c r="BN275" s="642"/>
      <c r="BO275" s="642"/>
      <c r="BP275" s="642"/>
      <c r="BQ275" s="642"/>
      <c r="BR275" s="642"/>
      <c r="BS275" s="642"/>
      <c r="BT275" s="642"/>
      <c r="BU275" s="642"/>
      <c r="BV275" s="642"/>
      <c r="BW275" s="642"/>
      <c r="BX275" s="642"/>
      <c r="BY275" s="642"/>
      <c r="BZ275" s="642">
        <v>4</v>
      </c>
      <c r="CA275" s="642"/>
      <c r="CB275" s="642"/>
      <c r="CC275" s="642"/>
      <c r="CD275" s="642"/>
      <c r="CE275" s="642"/>
      <c r="CF275" s="642"/>
      <c r="CG275" s="642"/>
      <c r="CH275" s="642"/>
      <c r="CI275" s="642"/>
      <c r="CJ275" s="642"/>
      <c r="CK275" s="642"/>
      <c r="CL275" s="642"/>
      <c r="CM275" s="642"/>
      <c r="CN275" s="642"/>
      <c r="CO275" s="642"/>
      <c r="CP275" s="642"/>
      <c r="CQ275" s="642"/>
      <c r="CR275" s="642"/>
      <c r="CS275" s="642"/>
      <c r="CT275" s="642"/>
      <c r="CU275" s="642"/>
      <c r="CV275" s="642"/>
      <c r="CW275" s="642"/>
      <c r="CX275" s="642"/>
      <c r="CY275" s="642"/>
      <c r="CZ275" s="642"/>
      <c r="DA275" s="642"/>
    </row>
    <row r="276" spans="1:105" ht="12.75">
      <c r="A276" s="110"/>
      <c r="B276" s="139" t="s">
        <v>657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806">
        <v>810</v>
      </c>
      <c r="AQ276" s="807"/>
      <c r="AR276" s="807"/>
      <c r="AS276" s="807"/>
      <c r="AT276" s="807"/>
      <c r="AU276" s="807"/>
      <c r="AV276" s="807"/>
      <c r="AW276" s="808"/>
      <c r="AX276" s="699" t="s">
        <v>308</v>
      </c>
      <c r="AY276" s="699"/>
      <c r="AZ276" s="699"/>
      <c r="BA276" s="699"/>
      <c r="BB276" s="699"/>
      <c r="BC276" s="699"/>
      <c r="BD276" s="699"/>
      <c r="BE276" s="699"/>
      <c r="BF276" s="699"/>
      <c r="BG276" s="699"/>
      <c r="BH276" s="699"/>
      <c r="BI276" s="699"/>
      <c r="BJ276" s="699"/>
      <c r="BK276" s="699"/>
      <c r="BL276" s="699"/>
      <c r="BM276" s="699"/>
      <c r="BN276" s="699"/>
      <c r="BO276" s="699"/>
      <c r="BP276" s="699"/>
      <c r="BQ276" s="699"/>
      <c r="BR276" s="699"/>
      <c r="BS276" s="699"/>
      <c r="BT276" s="699"/>
      <c r="BU276" s="699"/>
      <c r="BV276" s="699"/>
      <c r="BW276" s="699"/>
      <c r="BX276" s="699"/>
      <c r="BY276" s="699"/>
      <c r="BZ276" s="699" t="s">
        <v>308</v>
      </c>
      <c r="CA276" s="699"/>
      <c r="CB276" s="699"/>
      <c r="CC276" s="699"/>
      <c r="CD276" s="699"/>
      <c r="CE276" s="699"/>
      <c r="CF276" s="699"/>
      <c r="CG276" s="699"/>
      <c r="CH276" s="699"/>
      <c r="CI276" s="699"/>
      <c r="CJ276" s="699"/>
      <c r="CK276" s="699"/>
      <c r="CL276" s="699"/>
      <c r="CM276" s="699"/>
      <c r="CN276" s="699"/>
      <c r="CO276" s="699"/>
      <c r="CP276" s="699"/>
      <c r="CQ276" s="699"/>
      <c r="CR276" s="699"/>
      <c r="CS276" s="699"/>
      <c r="CT276" s="699"/>
      <c r="CU276" s="699"/>
      <c r="CV276" s="699"/>
      <c r="CW276" s="699"/>
      <c r="CX276" s="699"/>
      <c r="CY276" s="699"/>
      <c r="CZ276" s="699"/>
      <c r="DA276" s="702"/>
    </row>
    <row r="277" spans="1:105" ht="12.75">
      <c r="A277" s="114"/>
      <c r="B277" s="503" t="s">
        <v>177</v>
      </c>
      <c r="C277" s="503"/>
      <c r="D277" s="503"/>
      <c r="E277" s="503"/>
      <c r="F277" s="503"/>
      <c r="G277" s="503"/>
      <c r="H277" s="503"/>
      <c r="I277" s="503"/>
      <c r="J277" s="503"/>
      <c r="K277" s="503"/>
      <c r="L277" s="503"/>
      <c r="M277" s="503"/>
      <c r="N277" s="503"/>
      <c r="O277" s="503"/>
      <c r="P277" s="503"/>
      <c r="Q277" s="503"/>
      <c r="R277" s="503"/>
      <c r="S277" s="503"/>
      <c r="T277" s="503"/>
      <c r="U277" s="503"/>
      <c r="V277" s="503"/>
      <c r="W277" s="503"/>
      <c r="X277" s="503"/>
      <c r="Y277" s="503"/>
      <c r="Z277" s="503"/>
      <c r="AA277" s="503"/>
      <c r="AB277" s="503"/>
      <c r="AC277" s="503"/>
      <c r="AD277" s="503"/>
      <c r="AE277" s="503"/>
      <c r="AF277" s="503"/>
      <c r="AG277" s="503"/>
      <c r="AH277" s="503"/>
      <c r="AI277" s="503"/>
      <c r="AJ277" s="503"/>
      <c r="AK277" s="503"/>
      <c r="AL277" s="503"/>
      <c r="AM277" s="503"/>
      <c r="AN277" s="503"/>
      <c r="AO277" s="503"/>
      <c r="AP277" s="587">
        <v>815</v>
      </c>
      <c r="AQ277" s="588"/>
      <c r="AR277" s="588"/>
      <c r="AS277" s="588"/>
      <c r="AT277" s="588"/>
      <c r="AU277" s="588"/>
      <c r="AV277" s="588"/>
      <c r="AW277" s="589"/>
      <c r="AX277" s="269" t="s">
        <v>308</v>
      </c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0"/>
      <c r="BT277" s="270"/>
      <c r="BU277" s="270"/>
      <c r="BV277" s="270"/>
      <c r="BW277" s="270"/>
      <c r="BX277" s="270"/>
      <c r="BY277" s="270"/>
      <c r="BZ277" s="269" t="s">
        <v>308</v>
      </c>
      <c r="CA277" s="270"/>
      <c r="CB277" s="270"/>
      <c r="CC277" s="270"/>
      <c r="CD277" s="270"/>
      <c r="CE277" s="270"/>
      <c r="CF277" s="270"/>
      <c r="CG277" s="270"/>
      <c r="CH277" s="270"/>
      <c r="CI277" s="270"/>
      <c r="CJ277" s="270"/>
      <c r="CK277" s="270"/>
      <c r="CL277" s="270"/>
      <c r="CM277" s="270"/>
      <c r="CN277" s="270"/>
      <c r="CO277" s="270"/>
      <c r="CP277" s="270"/>
      <c r="CQ277" s="270"/>
      <c r="CR277" s="270"/>
      <c r="CS277" s="270"/>
      <c r="CT277" s="270"/>
      <c r="CU277" s="270"/>
      <c r="CV277" s="270"/>
      <c r="CW277" s="270"/>
      <c r="CX277" s="270"/>
      <c r="CY277" s="270"/>
      <c r="CZ277" s="270"/>
      <c r="DA277" s="271"/>
    </row>
    <row r="278" spans="1:105" ht="12.75">
      <c r="A278" s="104"/>
      <c r="B278" s="507" t="s">
        <v>658</v>
      </c>
      <c r="C278" s="507"/>
      <c r="D278" s="507"/>
      <c r="E278" s="507"/>
      <c r="F278" s="507"/>
      <c r="G278" s="507"/>
      <c r="H278" s="507"/>
      <c r="I278" s="507"/>
      <c r="J278" s="507"/>
      <c r="K278" s="507"/>
      <c r="L278" s="507"/>
      <c r="M278" s="507"/>
      <c r="N278" s="507"/>
      <c r="O278" s="507"/>
      <c r="P278" s="507"/>
      <c r="Q278" s="507"/>
      <c r="R278" s="507"/>
      <c r="S278" s="507"/>
      <c r="T278" s="507"/>
      <c r="U278" s="507"/>
      <c r="V278" s="507"/>
      <c r="W278" s="507"/>
      <c r="X278" s="507"/>
      <c r="Y278" s="507"/>
      <c r="Z278" s="507"/>
      <c r="AA278" s="507"/>
      <c r="AB278" s="507"/>
      <c r="AC278" s="507"/>
      <c r="AD278" s="507"/>
      <c r="AE278" s="507"/>
      <c r="AF278" s="507"/>
      <c r="AG278" s="507"/>
      <c r="AH278" s="507"/>
      <c r="AI278" s="507"/>
      <c r="AJ278" s="507"/>
      <c r="AK278" s="507"/>
      <c r="AL278" s="507"/>
      <c r="AM278" s="507"/>
      <c r="AN278" s="507"/>
      <c r="AO278" s="508"/>
      <c r="AP278" s="590"/>
      <c r="AQ278" s="591"/>
      <c r="AR278" s="591"/>
      <c r="AS278" s="591"/>
      <c r="AT278" s="591"/>
      <c r="AU278" s="591"/>
      <c r="AV278" s="591"/>
      <c r="AW278" s="592"/>
      <c r="AX278" s="276"/>
      <c r="AY278" s="277"/>
      <c r="AZ278" s="277"/>
      <c r="BA278" s="277"/>
      <c r="BB278" s="277"/>
      <c r="BC278" s="277"/>
      <c r="BD278" s="277"/>
      <c r="BE278" s="277"/>
      <c r="BF278" s="277"/>
      <c r="BG278" s="277"/>
      <c r="BH278" s="277"/>
      <c r="BI278" s="277"/>
      <c r="BJ278" s="277"/>
      <c r="BK278" s="277"/>
      <c r="BL278" s="277"/>
      <c r="BM278" s="277"/>
      <c r="BN278" s="277"/>
      <c r="BO278" s="277"/>
      <c r="BP278" s="277"/>
      <c r="BQ278" s="277"/>
      <c r="BR278" s="277"/>
      <c r="BS278" s="277"/>
      <c r="BT278" s="277"/>
      <c r="BU278" s="277"/>
      <c r="BV278" s="277"/>
      <c r="BW278" s="277"/>
      <c r="BX278" s="277"/>
      <c r="BY278" s="277"/>
      <c r="BZ278" s="276"/>
      <c r="CA278" s="277"/>
      <c r="CB278" s="277"/>
      <c r="CC278" s="277"/>
      <c r="CD278" s="277"/>
      <c r="CE278" s="277"/>
      <c r="CF278" s="277"/>
      <c r="CG278" s="277"/>
      <c r="CH278" s="277"/>
      <c r="CI278" s="277"/>
      <c r="CJ278" s="277"/>
      <c r="CK278" s="277"/>
      <c r="CL278" s="277"/>
      <c r="CM278" s="277"/>
      <c r="CN278" s="277"/>
      <c r="CO278" s="277"/>
      <c r="CP278" s="277"/>
      <c r="CQ278" s="277"/>
      <c r="CR278" s="277"/>
      <c r="CS278" s="277"/>
      <c r="CT278" s="277"/>
      <c r="CU278" s="277"/>
      <c r="CV278" s="277"/>
      <c r="CW278" s="277"/>
      <c r="CX278" s="277"/>
      <c r="CY278" s="277"/>
      <c r="CZ278" s="277"/>
      <c r="DA278" s="278"/>
    </row>
    <row r="279" spans="1:105" ht="12.75">
      <c r="A279" s="110"/>
      <c r="B279" s="139" t="s">
        <v>659</v>
      </c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809">
        <v>820</v>
      </c>
      <c r="AQ279" s="810"/>
      <c r="AR279" s="810"/>
      <c r="AS279" s="810"/>
      <c r="AT279" s="810"/>
      <c r="AU279" s="810"/>
      <c r="AV279" s="810"/>
      <c r="AW279" s="811"/>
      <c r="AX279" s="511" t="s">
        <v>308</v>
      </c>
      <c r="AY279" s="511"/>
      <c r="AZ279" s="511"/>
      <c r="BA279" s="511"/>
      <c r="BB279" s="511"/>
      <c r="BC279" s="511"/>
      <c r="BD279" s="511"/>
      <c r="BE279" s="511"/>
      <c r="BF279" s="511"/>
      <c r="BG279" s="511"/>
      <c r="BH279" s="511"/>
      <c r="BI279" s="511"/>
      <c r="BJ279" s="511"/>
      <c r="BK279" s="511"/>
      <c r="BL279" s="511"/>
      <c r="BM279" s="511"/>
      <c r="BN279" s="511"/>
      <c r="BO279" s="511"/>
      <c r="BP279" s="511"/>
      <c r="BQ279" s="511"/>
      <c r="BR279" s="511"/>
      <c r="BS279" s="511"/>
      <c r="BT279" s="511"/>
      <c r="BU279" s="511"/>
      <c r="BV279" s="511"/>
      <c r="BW279" s="511"/>
      <c r="BX279" s="511"/>
      <c r="BY279" s="511"/>
      <c r="BZ279" s="511" t="s">
        <v>308</v>
      </c>
      <c r="CA279" s="511"/>
      <c r="CB279" s="511"/>
      <c r="CC279" s="511"/>
      <c r="CD279" s="511"/>
      <c r="CE279" s="511"/>
      <c r="CF279" s="511"/>
      <c r="CG279" s="511"/>
      <c r="CH279" s="511"/>
      <c r="CI279" s="511"/>
      <c r="CJ279" s="511"/>
      <c r="CK279" s="511"/>
      <c r="CL279" s="511"/>
      <c r="CM279" s="511"/>
      <c r="CN279" s="511"/>
      <c r="CO279" s="511"/>
      <c r="CP279" s="511"/>
      <c r="CQ279" s="511"/>
      <c r="CR279" s="511"/>
      <c r="CS279" s="511"/>
      <c r="CT279" s="511"/>
      <c r="CU279" s="511"/>
      <c r="CV279" s="511"/>
      <c r="CW279" s="511"/>
      <c r="CX279" s="511"/>
      <c r="CY279" s="511"/>
      <c r="CZ279" s="511"/>
      <c r="DA279" s="517"/>
    </row>
    <row r="280" spans="1:105" ht="12.75">
      <c r="A280" s="114"/>
      <c r="B280" s="503" t="s">
        <v>660</v>
      </c>
      <c r="C280" s="503"/>
      <c r="D280" s="503"/>
      <c r="E280" s="503"/>
      <c r="F280" s="503"/>
      <c r="G280" s="503"/>
      <c r="H280" s="503"/>
      <c r="I280" s="503"/>
      <c r="J280" s="503"/>
      <c r="K280" s="503"/>
      <c r="L280" s="503"/>
      <c r="M280" s="503"/>
      <c r="N280" s="503"/>
      <c r="O280" s="503"/>
      <c r="P280" s="503"/>
      <c r="Q280" s="503"/>
      <c r="R280" s="503"/>
      <c r="S280" s="503"/>
      <c r="T280" s="503"/>
      <c r="U280" s="503"/>
      <c r="V280" s="503"/>
      <c r="W280" s="503"/>
      <c r="X280" s="503"/>
      <c r="Y280" s="503"/>
      <c r="Z280" s="503"/>
      <c r="AA280" s="503"/>
      <c r="AB280" s="503"/>
      <c r="AC280" s="503"/>
      <c r="AD280" s="503"/>
      <c r="AE280" s="503"/>
      <c r="AF280" s="503"/>
      <c r="AG280" s="503"/>
      <c r="AH280" s="503"/>
      <c r="AI280" s="503"/>
      <c r="AJ280" s="503"/>
      <c r="AK280" s="503"/>
      <c r="AL280" s="503"/>
      <c r="AM280" s="503"/>
      <c r="AN280" s="503"/>
      <c r="AO280" s="503"/>
      <c r="AP280" s="587">
        <v>821</v>
      </c>
      <c r="AQ280" s="588"/>
      <c r="AR280" s="588"/>
      <c r="AS280" s="588"/>
      <c r="AT280" s="588"/>
      <c r="AU280" s="588"/>
      <c r="AV280" s="588"/>
      <c r="AW280" s="589"/>
      <c r="AX280" s="269" t="s">
        <v>308</v>
      </c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0"/>
      <c r="BT280" s="270"/>
      <c r="BU280" s="270"/>
      <c r="BV280" s="270"/>
      <c r="BW280" s="270"/>
      <c r="BX280" s="270"/>
      <c r="BY280" s="270"/>
      <c r="BZ280" s="269" t="s">
        <v>308</v>
      </c>
      <c r="CA280" s="270"/>
      <c r="CB280" s="270"/>
      <c r="CC280" s="270"/>
      <c r="CD280" s="270"/>
      <c r="CE280" s="270"/>
      <c r="CF280" s="270"/>
      <c r="CG280" s="270"/>
      <c r="CH280" s="270"/>
      <c r="CI280" s="270"/>
      <c r="CJ280" s="270"/>
      <c r="CK280" s="270"/>
      <c r="CL280" s="270"/>
      <c r="CM280" s="270"/>
      <c r="CN280" s="270"/>
      <c r="CO280" s="270"/>
      <c r="CP280" s="270"/>
      <c r="CQ280" s="270"/>
      <c r="CR280" s="270"/>
      <c r="CS280" s="270"/>
      <c r="CT280" s="270"/>
      <c r="CU280" s="270"/>
      <c r="CV280" s="270"/>
      <c r="CW280" s="270"/>
      <c r="CX280" s="270"/>
      <c r="CY280" s="270"/>
      <c r="CZ280" s="270"/>
      <c r="DA280" s="271"/>
    </row>
    <row r="281" spans="1:105" ht="12.75">
      <c r="A281" s="104"/>
      <c r="B281" s="507" t="s">
        <v>661</v>
      </c>
      <c r="C281" s="507"/>
      <c r="D281" s="507"/>
      <c r="E281" s="507"/>
      <c r="F281" s="507"/>
      <c r="G281" s="507"/>
      <c r="H281" s="507"/>
      <c r="I281" s="507"/>
      <c r="J281" s="507"/>
      <c r="K281" s="507"/>
      <c r="L281" s="507"/>
      <c r="M281" s="507"/>
      <c r="N281" s="507"/>
      <c r="O281" s="507"/>
      <c r="P281" s="507"/>
      <c r="Q281" s="507"/>
      <c r="R281" s="507"/>
      <c r="S281" s="507"/>
      <c r="T281" s="507"/>
      <c r="U281" s="507"/>
      <c r="V281" s="507"/>
      <c r="W281" s="507"/>
      <c r="X281" s="507"/>
      <c r="Y281" s="507"/>
      <c r="Z281" s="507"/>
      <c r="AA281" s="507"/>
      <c r="AB281" s="507"/>
      <c r="AC281" s="507"/>
      <c r="AD281" s="507"/>
      <c r="AE281" s="507"/>
      <c r="AF281" s="507"/>
      <c r="AG281" s="507"/>
      <c r="AH281" s="507"/>
      <c r="AI281" s="507"/>
      <c r="AJ281" s="507"/>
      <c r="AK281" s="507"/>
      <c r="AL281" s="507"/>
      <c r="AM281" s="507"/>
      <c r="AN281" s="507"/>
      <c r="AO281" s="508"/>
      <c r="AP281" s="590"/>
      <c r="AQ281" s="591"/>
      <c r="AR281" s="591"/>
      <c r="AS281" s="591"/>
      <c r="AT281" s="591"/>
      <c r="AU281" s="591"/>
      <c r="AV281" s="591"/>
      <c r="AW281" s="592"/>
      <c r="AX281" s="276"/>
      <c r="AY281" s="277"/>
      <c r="AZ281" s="277"/>
      <c r="BA281" s="277"/>
      <c r="BB281" s="277"/>
      <c r="BC281" s="277"/>
      <c r="BD281" s="277"/>
      <c r="BE281" s="277"/>
      <c r="BF281" s="277"/>
      <c r="BG281" s="277"/>
      <c r="BH281" s="277"/>
      <c r="BI281" s="277"/>
      <c r="BJ281" s="277"/>
      <c r="BK281" s="277"/>
      <c r="BL281" s="277"/>
      <c r="BM281" s="277"/>
      <c r="BN281" s="277"/>
      <c r="BO281" s="277"/>
      <c r="BP281" s="277"/>
      <c r="BQ281" s="277"/>
      <c r="BR281" s="277"/>
      <c r="BS281" s="277"/>
      <c r="BT281" s="277"/>
      <c r="BU281" s="277"/>
      <c r="BV281" s="277"/>
      <c r="BW281" s="277"/>
      <c r="BX281" s="277"/>
      <c r="BY281" s="277"/>
      <c r="BZ281" s="276"/>
      <c r="CA281" s="277"/>
      <c r="CB281" s="277"/>
      <c r="CC281" s="277"/>
      <c r="CD281" s="277"/>
      <c r="CE281" s="277"/>
      <c r="CF281" s="277"/>
      <c r="CG281" s="277"/>
      <c r="CH281" s="277"/>
      <c r="CI281" s="277"/>
      <c r="CJ281" s="277"/>
      <c r="CK281" s="277"/>
      <c r="CL281" s="277"/>
      <c r="CM281" s="277"/>
      <c r="CN281" s="277"/>
      <c r="CO281" s="277"/>
      <c r="CP281" s="277"/>
      <c r="CQ281" s="277"/>
      <c r="CR281" s="277"/>
      <c r="CS281" s="277"/>
      <c r="CT281" s="277"/>
      <c r="CU281" s="277"/>
      <c r="CV281" s="277"/>
      <c r="CW281" s="277"/>
      <c r="CX281" s="277"/>
      <c r="CY281" s="277"/>
      <c r="CZ281" s="277"/>
      <c r="DA281" s="278"/>
    </row>
    <row r="282" spans="1:105" ht="25.5" customHeight="1">
      <c r="A282" s="104"/>
      <c r="B282" s="619" t="s">
        <v>662</v>
      </c>
      <c r="C282" s="507"/>
      <c r="D282" s="507"/>
      <c r="E282" s="507"/>
      <c r="F282" s="507"/>
      <c r="G282" s="507"/>
      <c r="H282" s="507"/>
      <c r="I282" s="507"/>
      <c r="J282" s="507"/>
      <c r="K282" s="507"/>
      <c r="L282" s="507"/>
      <c r="M282" s="507"/>
      <c r="N282" s="507"/>
      <c r="O282" s="507"/>
      <c r="P282" s="507"/>
      <c r="Q282" s="507"/>
      <c r="R282" s="507"/>
      <c r="S282" s="507"/>
      <c r="T282" s="507"/>
      <c r="U282" s="507"/>
      <c r="V282" s="507"/>
      <c r="W282" s="507"/>
      <c r="X282" s="507"/>
      <c r="Y282" s="507"/>
      <c r="Z282" s="507"/>
      <c r="AA282" s="507"/>
      <c r="AB282" s="507"/>
      <c r="AC282" s="507"/>
      <c r="AD282" s="507"/>
      <c r="AE282" s="507"/>
      <c r="AF282" s="507"/>
      <c r="AG282" s="507"/>
      <c r="AH282" s="507"/>
      <c r="AI282" s="507"/>
      <c r="AJ282" s="507"/>
      <c r="AK282" s="507"/>
      <c r="AL282" s="507"/>
      <c r="AM282" s="507"/>
      <c r="AN282" s="507"/>
      <c r="AO282" s="507"/>
      <c r="AP282" s="590">
        <v>822</v>
      </c>
      <c r="AQ282" s="591"/>
      <c r="AR282" s="591"/>
      <c r="AS282" s="591"/>
      <c r="AT282" s="591"/>
      <c r="AU282" s="591"/>
      <c r="AV282" s="591"/>
      <c r="AW282" s="592"/>
      <c r="AX282" s="276" t="s">
        <v>308</v>
      </c>
      <c r="AY282" s="277"/>
      <c r="AZ282" s="277"/>
      <c r="BA282" s="277"/>
      <c r="BB282" s="277"/>
      <c r="BC282" s="277"/>
      <c r="BD282" s="277"/>
      <c r="BE282" s="277"/>
      <c r="BF282" s="277"/>
      <c r="BG282" s="277"/>
      <c r="BH282" s="277"/>
      <c r="BI282" s="277"/>
      <c r="BJ282" s="277"/>
      <c r="BK282" s="277"/>
      <c r="BL282" s="277"/>
      <c r="BM282" s="277"/>
      <c r="BN282" s="277"/>
      <c r="BO282" s="277"/>
      <c r="BP282" s="277"/>
      <c r="BQ282" s="277"/>
      <c r="BR282" s="277"/>
      <c r="BS282" s="277"/>
      <c r="BT282" s="277"/>
      <c r="BU282" s="277"/>
      <c r="BV282" s="277"/>
      <c r="BW282" s="277"/>
      <c r="BX282" s="277"/>
      <c r="BY282" s="277"/>
      <c r="BZ282" s="276" t="s">
        <v>308</v>
      </c>
      <c r="CA282" s="277"/>
      <c r="CB282" s="277"/>
      <c r="CC282" s="277"/>
      <c r="CD282" s="277"/>
      <c r="CE282" s="277"/>
      <c r="CF282" s="277"/>
      <c r="CG282" s="277"/>
      <c r="CH282" s="277"/>
      <c r="CI282" s="277"/>
      <c r="CJ282" s="277"/>
      <c r="CK282" s="277"/>
      <c r="CL282" s="277"/>
      <c r="CM282" s="277"/>
      <c r="CN282" s="277"/>
      <c r="CO282" s="277"/>
      <c r="CP282" s="277"/>
      <c r="CQ282" s="277"/>
      <c r="CR282" s="277"/>
      <c r="CS282" s="277"/>
      <c r="CT282" s="277"/>
      <c r="CU282" s="277"/>
      <c r="CV282" s="277"/>
      <c r="CW282" s="277"/>
      <c r="CX282" s="277"/>
      <c r="CY282" s="277"/>
      <c r="CZ282" s="277"/>
      <c r="DA282" s="278"/>
    </row>
    <row r="283" spans="1:105" ht="12.75">
      <c r="A283" s="104"/>
      <c r="B283" s="507" t="s">
        <v>663</v>
      </c>
      <c r="C283" s="507"/>
      <c r="D283" s="507"/>
      <c r="E283" s="507"/>
      <c r="F283" s="507"/>
      <c r="G283" s="507"/>
      <c r="H283" s="507"/>
      <c r="I283" s="507"/>
      <c r="J283" s="507"/>
      <c r="K283" s="507"/>
      <c r="L283" s="507"/>
      <c r="M283" s="507"/>
      <c r="N283" s="507"/>
      <c r="O283" s="507"/>
      <c r="P283" s="507"/>
      <c r="Q283" s="507"/>
      <c r="R283" s="507"/>
      <c r="S283" s="507"/>
      <c r="T283" s="507"/>
      <c r="U283" s="507"/>
      <c r="V283" s="507"/>
      <c r="W283" s="507"/>
      <c r="X283" s="507"/>
      <c r="Y283" s="507"/>
      <c r="Z283" s="507"/>
      <c r="AA283" s="507"/>
      <c r="AB283" s="507"/>
      <c r="AC283" s="507"/>
      <c r="AD283" s="507"/>
      <c r="AE283" s="507"/>
      <c r="AF283" s="507"/>
      <c r="AG283" s="507"/>
      <c r="AH283" s="507"/>
      <c r="AI283" s="507"/>
      <c r="AJ283" s="507"/>
      <c r="AK283" s="507"/>
      <c r="AL283" s="507"/>
      <c r="AM283" s="507"/>
      <c r="AN283" s="507"/>
      <c r="AO283" s="507"/>
      <c r="AP283" s="590">
        <v>823</v>
      </c>
      <c r="AQ283" s="591"/>
      <c r="AR283" s="591"/>
      <c r="AS283" s="591"/>
      <c r="AT283" s="591"/>
      <c r="AU283" s="591"/>
      <c r="AV283" s="591"/>
      <c r="AW283" s="592"/>
      <c r="AX283" s="276" t="s">
        <v>308</v>
      </c>
      <c r="AY283" s="277"/>
      <c r="AZ283" s="277"/>
      <c r="BA283" s="277"/>
      <c r="BB283" s="277"/>
      <c r="BC283" s="277"/>
      <c r="BD283" s="277"/>
      <c r="BE283" s="277"/>
      <c r="BF283" s="277"/>
      <c r="BG283" s="277"/>
      <c r="BH283" s="277"/>
      <c r="BI283" s="277"/>
      <c r="BJ283" s="277"/>
      <c r="BK283" s="277"/>
      <c r="BL283" s="277"/>
      <c r="BM283" s="277"/>
      <c r="BN283" s="277"/>
      <c r="BO283" s="277"/>
      <c r="BP283" s="277"/>
      <c r="BQ283" s="277"/>
      <c r="BR283" s="277"/>
      <c r="BS283" s="277"/>
      <c r="BT283" s="277"/>
      <c r="BU283" s="277"/>
      <c r="BV283" s="277"/>
      <c r="BW283" s="277"/>
      <c r="BX283" s="277"/>
      <c r="BY283" s="277"/>
      <c r="BZ283" s="276" t="s">
        <v>308</v>
      </c>
      <c r="CA283" s="277"/>
      <c r="CB283" s="277"/>
      <c r="CC283" s="277"/>
      <c r="CD283" s="277"/>
      <c r="CE283" s="277"/>
      <c r="CF283" s="277"/>
      <c r="CG283" s="277"/>
      <c r="CH283" s="277"/>
      <c r="CI283" s="277"/>
      <c r="CJ283" s="277"/>
      <c r="CK283" s="277"/>
      <c r="CL283" s="277"/>
      <c r="CM283" s="277"/>
      <c r="CN283" s="277"/>
      <c r="CO283" s="277"/>
      <c r="CP283" s="277"/>
      <c r="CQ283" s="277"/>
      <c r="CR283" s="277"/>
      <c r="CS283" s="277"/>
      <c r="CT283" s="277"/>
      <c r="CU283" s="277"/>
      <c r="CV283" s="277"/>
      <c r="CW283" s="277"/>
      <c r="CX283" s="277"/>
      <c r="CY283" s="277"/>
      <c r="CZ283" s="277"/>
      <c r="DA283" s="278"/>
    </row>
    <row r="284" spans="1:105" ht="12.75">
      <c r="A284" s="110"/>
      <c r="B284" s="139" t="s">
        <v>664</v>
      </c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809">
        <v>830</v>
      </c>
      <c r="AQ284" s="810"/>
      <c r="AR284" s="810"/>
      <c r="AS284" s="810"/>
      <c r="AT284" s="810"/>
      <c r="AU284" s="810"/>
      <c r="AV284" s="810"/>
      <c r="AW284" s="811"/>
      <c r="AX284" s="511" t="s">
        <v>308</v>
      </c>
      <c r="AY284" s="511"/>
      <c r="AZ284" s="511"/>
      <c r="BA284" s="511"/>
      <c r="BB284" s="511"/>
      <c r="BC284" s="511"/>
      <c r="BD284" s="511"/>
      <c r="BE284" s="511"/>
      <c r="BF284" s="511"/>
      <c r="BG284" s="511"/>
      <c r="BH284" s="511"/>
      <c r="BI284" s="511"/>
      <c r="BJ284" s="511"/>
      <c r="BK284" s="511"/>
      <c r="BL284" s="511"/>
      <c r="BM284" s="511"/>
      <c r="BN284" s="511"/>
      <c r="BO284" s="511"/>
      <c r="BP284" s="511"/>
      <c r="BQ284" s="511"/>
      <c r="BR284" s="511"/>
      <c r="BS284" s="511"/>
      <c r="BT284" s="511"/>
      <c r="BU284" s="511"/>
      <c r="BV284" s="511"/>
      <c r="BW284" s="511"/>
      <c r="BX284" s="511"/>
      <c r="BY284" s="511"/>
      <c r="BZ284" s="511" t="s">
        <v>308</v>
      </c>
      <c r="CA284" s="511"/>
      <c r="CB284" s="511"/>
      <c r="CC284" s="511"/>
      <c r="CD284" s="511"/>
      <c r="CE284" s="511"/>
      <c r="CF284" s="511"/>
      <c r="CG284" s="511"/>
      <c r="CH284" s="511"/>
      <c r="CI284" s="511"/>
      <c r="CJ284" s="511"/>
      <c r="CK284" s="511"/>
      <c r="CL284" s="511"/>
      <c r="CM284" s="511"/>
      <c r="CN284" s="511"/>
      <c r="CO284" s="511"/>
      <c r="CP284" s="511"/>
      <c r="CQ284" s="511"/>
      <c r="CR284" s="511"/>
      <c r="CS284" s="511"/>
      <c r="CT284" s="511"/>
      <c r="CU284" s="511"/>
      <c r="CV284" s="511"/>
      <c r="CW284" s="511"/>
      <c r="CX284" s="511"/>
      <c r="CY284" s="511"/>
      <c r="CZ284" s="511"/>
      <c r="DA284" s="517"/>
    </row>
    <row r="285" spans="1:105" ht="12.75">
      <c r="A285" s="114"/>
      <c r="B285" s="503" t="s">
        <v>177</v>
      </c>
      <c r="C285" s="503"/>
      <c r="D285" s="503"/>
      <c r="E285" s="503"/>
      <c r="F285" s="503"/>
      <c r="G285" s="503"/>
      <c r="H285" s="503"/>
      <c r="I285" s="503"/>
      <c r="J285" s="503"/>
      <c r="K285" s="503"/>
      <c r="L285" s="503"/>
      <c r="M285" s="503"/>
      <c r="N285" s="503"/>
      <c r="O285" s="503"/>
      <c r="P285" s="503"/>
      <c r="Q285" s="503"/>
      <c r="R285" s="503"/>
      <c r="S285" s="503"/>
      <c r="T285" s="503"/>
      <c r="U285" s="503"/>
      <c r="V285" s="503"/>
      <c r="W285" s="503"/>
      <c r="X285" s="503"/>
      <c r="Y285" s="503"/>
      <c r="Z285" s="503"/>
      <c r="AA285" s="503"/>
      <c r="AB285" s="503"/>
      <c r="AC285" s="503"/>
      <c r="AD285" s="503"/>
      <c r="AE285" s="503"/>
      <c r="AF285" s="503"/>
      <c r="AG285" s="503"/>
      <c r="AH285" s="503"/>
      <c r="AI285" s="503"/>
      <c r="AJ285" s="503"/>
      <c r="AK285" s="503"/>
      <c r="AL285" s="503"/>
      <c r="AM285" s="503"/>
      <c r="AN285" s="503"/>
      <c r="AO285" s="503"/>
      <c r="AP285" s="587">
        <v>831</v>
      </c>
      <c r="AQ285" s="588"/>
      <c r="AR285" s="588"/>
      <c r="AS285" s="588"/>
      <c r="AT285" s="588"/>
      <c r="AU285" s="588"/>
      <c r="AV285" s="588"/>
      <c r="AW285" s="589"/>
      <c r="AX285" s="269" t="s">
        <v>308</v>
      </c>
      <c r="AY285" s="270"/>
      <c r="AZ285" s="270"/>
      <c r="BA285" s="270"/>
      <c r="BB285" s="270"/>
      <c r="BC285" s="270"/>
      <c r="BD285" s="270"/>
      <c r="BE285" s="270"/>
      <c r="BF285" s="270"/>
      <c r="BG285" s="270"/>
      <c r="BH285" s="270"/>
      <c r="BI285" s="270"/>
      <c r="BJ285" s="270"/>
      <c r="BK285" s="270"/>
      <c r="BL285" s="270"/>
      <c r="BM285" s="270"/>
      <c r="BN285" s="270"/>
      <c r="BO285" s="270"/>
      <c r="BP285" s="270"/>
      <c r="BQ285" s="270"/>
      <c r="BR285" s="270"/>
      <c r="BS285" s="270"/>
      <c r="BT285" s="270"/>
      <c r="BU285" s="270"/>
      <c r="BV285" s="270"/>
      <c r="BW285" s="270"/>
      <c r="BX285" s="270"/>
      <c r="BY285" s="504"/>
      <c r="BZ285" s="269" t="s">
        <v>308</v>
      </c>
      <c r="CA285" s="270"/>
      <c r="CB285" s="270"/>
      <c r="CC285" s="270"/>
      <c r="CD285" s="270"/>
      <c r="CE285" s="270"/>
      <c r="CF285" s="270"/>
      <c r="CG285" s="270"/>
      <c r="CH285" s="270"/>
      <c r="CI285" s="270"/>
      <c r="CJ285" s="270"/>
      <c r="CK285" s="270"/>
      <c r="CL285" s="270"/>
      <c r="CM285" s="270"/>
      <c r="CN285" s="270"/>
      <c r="CO285" s="270"/>
      <c r="CP285" s="270"/>
      <c r="CQ285" s="270"/>
      <c r="CR285" s="270"/>
      <c r="CS285" s="270"/>
      <c r="CT285" s="270"/>
      <c r="CU285" s="270"/>
      <c r="CV285" s="270"/>
      <c r="CW285" s="270"/>
      <c r="CX285" s="270"/>
      <c r="CY285" s="270"/>
      <c r="CZ285" s="270"/>
      <c r="DA285" s="271"/>
    </row>
    <row r="286" spans="1:105" ht="12.75">
      <c r="A286" s="104"/>
      <c r="B286" s="507" t="s">
        <v>658</v>
      </c>
      <c r="C286" s="507"/>
      <c r="D286" s="507"/>
      <c r="E286" s="507"/>
      <c r="F286" s="507"/>
      <c r="G286" s="507"/>
      <c r="H286" s="507"/>
      <c r="I286" s="507"/>
      <c r="J286" s="507"/>
      <c r="K286" s="507"/>
      <c r="L286" s="507"/>
      <c r="M286" s="507"/>
      <c r="N286" s="507"/>
      <c r="O286" s="507"/>
      <c r="P286" s="507"/>
      <c r="Q286" s="507"/>
      <c r="R286" s="507"/>
      <c r="S286" s="507"/>
      <c r="T286" s="507"/>
      <c r="U286" s="507"/>
      <c r="V286" s="507"/>
      <c r="W286" s="507"/>
      <c r="X286" s="507"/>
      <c r="Y286" s="507"/>
      <c r="Z286" s="507"/>
      <c r="AA286" s="507"/>
      <c r="AB286" s="507"/>
      <c r="AC286" s="507"/>
      <c r="AD286" s="507"/>
      <c r="AE286" s="507"/>
      <c r="AF286" s="507"/>
      <c r="AG286" s="507"/>
      <c r="AH286" s="507"/>
      <c r="AI286" s="507"/>
      <c r="AJ286" s="507"/>
      <c r="AK286" s="507"/>
      <c r="AL286" s="507"/>
      <c r="AM286" s="507"/>
      <c r="AN286" s="507"/>
      <c r="AO286" s="508"/>
      <c r="AP286" s="590"/>
      <c r="AQ286" s="591"/>
      <c r="AR286" s="591"/>
      <c r="AS286" s="591"/>
      <c r="AT286" s="591"/>
      <c r="AU286" s="591"/>
      <c r="AV286" s="591"/>
      <c r="AW286" s="592"/>
      <c r="AX286" s="276"/>
      <c r="AY286" s="277"/>
      <c r="AZ286" s="277"/>
      <c r="BA286" s="277"/>
      <c r="BB286" s="277"/>
      <c r="BC286" s="277"/>
      <c r="BD286" s="277"/>
      <c r="BE286" s="277"/>
      <c r="BF286" s="277"/>
      <c r="BG286" s="277"/>
      <c r="BH286" s="277"/>
      <c r="BI286" s="277"/>
      <c r="BJ286" s="277"/>
      <c r="BK286" s="277"/>
      <c r="BL286" s="277"/>
      <c r="BM286" s="277"/>
      <c r="BN286" s="277"/>
      <c r="BO286" s="277"/>
      <c r="BP286" s="277"/>
      <c r="BQ286" s="277"/>
      <c r="BR286" s="277"/>
      <c r="BS286" s="277"/>
      <c r="BT286" s="277"/>
      <c r="BU286" s="277"/>
      <c r="BV286" s="277"/>
      <c r="BW286" s="277"/>
      <c r="BX286" s="277"/>
      <c r="BY286" s="502"/>
      <c r="BZ286" s="276"/>
      <c r="CA286" s="277"/>
      <c r="CB286" s="277"/>
      <c r="CC286" s="277"/>
      <c r="CD286" s="277"/>
      <c r="CE286" s="277"/>
      <c r="CF286" s="277"/>
      <c r="CG286" s="277"/>
      <c r="CH286" s="277"/>
      <c r="CI286" s="277"/>
      <c r="CJ286" s="277"/>
      <c r="CK286" s="277"/>
      <c r="CL286" s="277"/>
      <c r="CM286" s="277"/>
      <c r="CN286" s="277"/>
      <c r="CO286" s="277"/>
      <c r="CP286" s="277"/>
      <c r="CQ286" s="277"/>
      <c r="CR286" s="277"/>
      <c r="CS286" s="277"/>
      <c r="CT286" s="277"/>
      <c r="CU286" s="277"/>
      <c r="CV286" s="277"/>
      <c r="CW286" s="277"/>
      <c r="CX286" s="277"/>
      <c r="CY286" s="277"/>
      <c r="CZ286" s="277"/>
      <c r="DA286" s="278"/>
    </row>
    <row r="287" spans="1:105" ht="12.75">
      <c r="A287" s="110"/>
      <c r="B287" s="139" t="s">
        <v>665</v>
      </c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809">
        <v>840</v>
      </c>
      <c r="AQ287" s="810"/>
      <c r="AR287" s="810"/>
      <c r="AS287" s="810"/>
      <c r="AT287" s="810"/>
      <c r="AU287" s="810"/>
      <c r="AV287" s="810"/>
      <c r="AW287" s="811"/>
      <c r="AX287" s="511" t="s">
        <v>308</v>
      </c>
      <c r="AY287" s="511"/>
      <c r="AZ287" s="511"/>
      <c r="BA287" s="511"/>
      <c r="BB287" s="511"/>
      <c r="BC287" s="511"/>
      <c r="BD287" s="511"/>
      <c r="BE287" s="511"/>
      <c r="BF287" s="511"/>
      <c r="BG287" s="511"/>
      <c r="BH287" s="511"/>
      <c r="BI287" s="511"/>
      <c r="BJ287" s="511"/>
      <c r="BK287" s="511"/>
      <c r="BL287" s="511"/>
      <c r="BM287" s="511"/>
      <c r="BN287" s="511"/>
      <c r="BO287" s="511"/>
      <c r="BP287" s="511"/>
      <c r="BQ287" s="511"/>
      <c r="BR287" s="511"/>
      <c r="BS287" s="511"/>
      <c r="BT287" s="511"/>
      <c r="BU287" s="511"/>
      <c r="BV287" s="511"/>
      <c r="BW287" s="511"/>
      <c r="BX287" s="511"/>
      <c r="BY287" s="511"/>
      <c r="BZ287" s="511" t="s">
        <v>308</v>
      </c>
      <c r="CA287" s="511"/>
      <c r="CB287" s="511"/>
      <c r="CC287" s="511"/>
      <c r="CD287" s="511"/>
      <c r="CE287" s="511"/>
      <c r="CF287" s="511"/>
      <c r="CG287" s="511"/>
      <c r="CH287" s="511"/>
      <c r="CI287" s="511"/>
      <c r="CJ287" s="511"/>
      <c r="CK287" s="511"/>
      <c r="CL287" s="511"/>
      <c r="CM287" s="511"/>
      <c r="CN287" s="511"/>
      <c r="CO287" s="511"/>
      <c r="CP287" s="511"/>
      <c r="CQ287" s="511"/>
      <c r="CR287" s="511"/>
      <c r="CS287" s="511"/>
      <c r="CT287" s="511"/>
      <c r="CU287" s="511"/>
      <c r="CV287" s="511"/>
      <c r="CW287" s="511"/>
      <c r="CX287" s="511"/>
      <c r="CY287" s="511"/>
      <c r="CZ287" s="511"/>
      <c r="DA287" s="517"/>
    </row>
    <row r="288" spans="1:105" ht="12.75">
      <c r="A288" s="114"/>
      <c r="B288" s="503" t="s">
        <v>660</v>
      </c>
      <c r="C288" s="503"/>
      <c r="D288" s="503"/>
      <c r="E288" s="503"/>
      <c r="F288" s="503"/>
      <c r="G288" s="503"/>
      <c r="H288" s="503"/>
      <c r="I288" s="503"/>
      <c r="J288" s="503"/>
      <c r="K288" s="503"/>
      <c r="L288" s="503"/>
      <c r="M288" s="503"/>
      <c r="N288" s="503"/>
      <c r="O288" s="503"/>
      <c r="P288" s="503"/>
      <c r="Q288" s="503"/>
      <c r="R288" s="503"/>
      <c r="S288" s="503"/>
      <c r="T288" s="503"/>
      <c r="U288" s="503"/>
      <c r="V288" s="503"/>
      <c r="W288" s="503"/>
      <c r="X288" s="503"/>
      <c r="Y288" s="503"/>
      <c r="Z288" s="503"/>
      <c r="AA288" s="503"/>
      <c r="AB288" s="503"/>
      <c r="AC288" s="503"/>
      <c r="AD288" s="503"/>
      <c r="AE288" s="503"/>
      <c r="AF288" s="503"/>
      <c r="AG288" s="503"/>
      <c r="AH288" s="503"/>
      <c r="AI288" s="503"/>
      <c r="AJ288" s="503"/>
      <c r="AK288" s="503"/>
      <c r="AL288" s="503"/>
      <c r="AM288" s="503"/>
      <c r="AN288" s="503"/>
      <c r="AO288" s="503"/>
      <c r="AP288" s="587">
        <v>841</v>
      </c>
      <c r="AQ288" s="588"/>
      <c r="AR288" s="588"/>
      <c r="AS288" s="588"/>
      <c r="AT288" s="588"/>
      <c r="AU288" s="588"/>
      <c r="AV288" s="588"/>
      <c r="AW288" s="589"/>
      <c r="AX288" s="269" t="s">
        <v>308</v>
      </c>
      <c r="AY288" s="270"/>
      <c r="AZ288" s="270"/>
      <c r="BA288" s="270"/>
      <c r="BB288" s="270"/>
      <c r="BC288" s="270"/>
      <c r="BD288" s="270"/>
      <c r="BE288" s="270"/>
      <c r="BF288" s="270"/>
      <c r="BG288" s="270"/>
      <c r="BH288" s="270"/>
      <c r="BI288" s="270"/>
      <c r="BJ288" s="270"/>
      <c r="BK288" s="270"/>
      <c r="BL288" s="270"/>
      <c r="BM288" s="270"/>
      <c r="BN288" s="270"/>
      <c r="BO288" s="270"/>
      <c r="BP288" s="270"/>
      <c r="BQ288" s="270"/>
      <c r="BR288" s="270"/>
      <c r="BS288" s="270"/>
      <c r="BT288" s="270"/>
      <c r="BU288" s="270"/>
      <c r="BV288" s="270"/>
      <c r="BW288" s="270"/>
      <c r="BX288" s="270"/>
      <c r="BY288" s="270"/>
      <c r="BZ288" s="269" t="s">
        <v>308</v>
      </c>
      <c r="CA288" s="270"/>
      <c r="CB288" s="270"/>
      <c r="CC288" s="270"/>
      <c r="CD288" s="270"/>
      <c r="CE288" s="270"/>
      <c r="CF288" s="270"/>
      <c r="CG288" s="270"/>
      <c r="CH288" s="270"/>
      <c r="CI288" s="270"/>
      <c r="CJ288" s="270"/>
      <c r="CK288" s="270"/>
      <c r="CL288" s="270"/>
      <c r="CM288" s="270"/>
      <c r="CN288" s="270"/>
      <c r="CO288" s="270"/>
      <c r="CP288" s="270"/>
      <c r="CQ288" s="270"/>
      <c r="CR288" s="270"/>
      <c r="CS288" s="270"/>
      <c r="CT288" s="270"/>
      <c r="CU288" s="270"/>
      <c r="CV288" s="270"/>
      <c r="CW288" s="270"/>
      <c r="CX288" s="270"/>
      <c r="CY288" s="270"/>
      <c r="CZ288" s="270"/>
      <c r="DA288" s="271"/>
    </row>
    <row r="289" spans="1:105" ht="12.75">
      <c r="A289" s="104"/>
      <c r="B289" s="507" t="s">
        <v>661</v>
      </c>
      <c r="C289" s="507"/>
      <c r="D289" s="507"/>
      <c r="E289" s="507"/>
      <c r="F289" s="507"/>
      <c r="G289" s="507"/>
      <c r="H289" s="507"/>
      <c r="I289" s="507"/>
      <c r="J289" s="507"/>
      <c r="K289" s="507"/>
      <c r="L289" s="507"/>
      <c r="M289" s="507"/>
      <c r="N289" s="507"/>
      <c r="O289" s="507"/>
      <c r="P289" s="507"/>
      <c r="Q289" s="507"/>
      <c r="R289" s="507"/>
      <c r="S289" s="507"/>
      <c r="T289" s="507"/>
      <c r="U289" s="507"/>
      <c r="V289" s="507"/>
      <c r="W289" s="507"/>
      <c r="X289" s="507"/>
      <c r="Y289" s="507"/>
      <c r="Z289" s="507"/>
      <c r="AA289" s="507"/>
      <c r="AB289" s="507"/>
      <c r="AC289" s="507"/>
      <c r="AD289" s="507"/>
      <c r="AE289" s="507"/>
      <c r="AF289" s="507"/>
      <c r="AG289" s="507"/>
      <c r="AH289" s="507"/>
      <c r="AI289" s="507"/>
      <c r="AJ289" s="507"/>
      <c r="AK289" s="507"/>
      <c r="AL289" s="507"/>
      <c r="AM289" s="507"/>
      <c r="AN289" s="507"/>
      <c r="AO289" s="507"/>
      <c r="AP289" s="590"/>
      <c r="AQ289" s="591"/>
      <c r="AR289" s="591"/>
      <c r="AS289" s="591"/>
      <c r="AT289" s="591"/>
      <c r="AU289" s="591"/>
      <c r="AV289" s="591"/>
      <c r="AW289" s="592"/>
      <c r="AX289" s="276"/>
      <c r="AY289" s="277"/>
      <c r="AZ289" s="277"/>
      <c r="BA289" s="277"/>
      <c r="BB289" s="277"/>
      <c r="BC289" s="277"/>
      <c r="BD289" s="277"/>
      <c r="BE289" s="277"/>
      <c r="BF289" s="277"/>
      <c r="BG289" s="277"/>
      <c r="BH289" s="277"/>
      <c r="BI289" s="277"/>
      <c r="BJ289" s="277"/>
      <c r="BK289" s="277"/>
      <c r="BL289" s="277"/>
      <c r="BM289" s="277"/>
      <c r="BN289" s="277"/>
      <c r="BO289" s="277"/>
      <c r="BP289" s="277"/>
      <c r="BQ289" s="277"/>
      <c r="BR289" s="277"/>
      <c r="BS289" s="277"/>
      <c r="BT289" s="277"/>
      <c r="BU289" s="277"/>
      <c r="BV289" s="277"/>
      <c r="BW289" s="277"/>
      <c r="BX289" s="277"/>
      <c r="BY289" s="277"/>
      <c r="BZ289" s="276"/>
      <c r="CA289" s="277"/>
      <c r="CB289" s="277"/>
      <c r="CC289" s="277"/>
      <c r="CD289" s="277"/>
      <c r="CE289" s="277"/>
      <c r="CF289" s="277"/>
      <c r="CG289" s="277"/>
      <c r="CH289" s="277"/>
      <c r="CI289" s="277"/>
      <c r="CJ289" s="277"/>
      <c r="CK289" s="277"/>
      <c r="CL289" s="277"/>
      <c r="CM289" s="277"/>
      <c r="CN289" s="277"/>
      <c r="CO289" s="277"/>
      <c r="CP289" s="277"/>
      <c r="CQ289" s="277"/>
      <c r="CR289" s="277"/>
      <c r="CS289" s="277"/>
      <c r="CT289" s="277"/>
      <c r="CU289" s="277"/>
      <c r="CV289" s="277"/>
      <c r="CW289" s="277"/>
      <c r="CX289" s="277"/>
      <c r="CY289" s="277"/>
      <c r="CZ289" s="277"/>
      <c r="DA289" s="278"/>
    </row>
    <row r="290" spans="1:105" ht="25.5" customHeight="1">
      <c r="A290" s="104"/>
      <c r="B290" s="619" t="s">
        <v>662</v>
      </c>
      <c r="C290" s="507"/>
      <c r="D290" s="507"/>
      <c r="E290" s="507"/>
      <c r="F290" s="507"/>
      <c r="G290" s="507"/>
      <c r="H290" s="507"/>
      <c r="I290" s="507"/>
      <c r="J290" s="507"/>
      <c r="K290" s="507"/>
      <c r="L290" s="507"/>
      <c r="M290" s="507"/>
      <c r="N290" s="507"/>
      <c r="O290" s="507"/>
      <c r="P290" s="507"/>
      <c r="Q290" s="507"/>
      <c r="R290" s="507"/>
      <c r="S290" s="507"/>
      <c r="T290" s="507"/>
      <c r="U290" s="507"/>
      <c r="V290" s="507"/>
      <c r="W290" s="507"/>
      <c r="X290" s="507"/>
      <c r="Y290" s="507"/>
      <c r="Z290" s="507"/>
      <c r="AA290" s="507"/>
      <c r="AB290" s="507"/>
      <c r="AC290" s="507"/>
      <c r="AD290" s="507"/>
      <c r="AE290" s="507"/>
      <c r="AF290" s="507"/>
      <c r="AG290" s="507"/>
      <c r="AH290" s="507"/>
      <c r="AI290" s="507"/>
      <c r="AJ290" s="507"/>
      <c r="AK290" s="507"/>
      <c r="AL290" s="507"/>
      <c r="AM290" s="507"/>
      <c r="AN290" s="507"/>
      <c r="AO290" s="507"/>
      <c r="AP290" s="590">
        <v>844</v>
      </c>
      <c r="AQ290" s="591"/>
      <c r="AR290" s="591"/>
      <c r="AS290" s="591"/>
      <c r="AT290" s="591"/>
      <c r="AU290" s="591"/>
      <c r="AV290" s="591"/>
      <c r="AW290" s="592"/>
      <c r="AX290" s="276" t="s">
        <v>308</v>
      </c>
      <c r="AY290" s="277"/>
      <c r="AZ290" s="277"/>
      <c r="BA290" s="277"/>
      <c r="BB290" s="277"/>
      <c r="BC290" s="277"/>
      <c r="BD290" s="277"/>
      <c r="BE290" s="277"/>
      <c r="BF290" s="277"/>
      <c r="BG290" s="277"/>
      <c r="BH290" s="277"/>
      <c r="BI290" s="277"/>
      <c r="BJ290" s="277"/>
      <c r="BK290" s="277"/>
      <c r="BL290" s="277"/>
      <c r="BM290" s="277"/>
      <c r="BN290" s="277"/>
      <c r="BO290" s="277"/>
      <c r="BP290" s="277"/>
      <c r="BQ290" s="277"/>
      <c r="BR290" s="277"/>
      <c r="BS290" s="277"/>
      <c r="BT290" s="277"/>
      <c r="BU290" s="277"/>
      <c r="BV290" s="277"/>
      <c r="BW290" s="277"/>
      <c r="BX290" s="277"/>
      <c r="BY290" s="277"/>
      <c r="BZ290" s="276" t="s">
        <v>308</v>
      </c>
      <c r="CA290" s="277"/>
      <c r="CB290" s="277"/>
      <c r="CC290" s="277"/>
      <c r="CD290" s="277"/>
      <c r="CE290" s="277"/>
      <c r="CF290" s="277"/>
      <c r="CG290" s="277"/>
      <c r="CH290" s="277"/>
      <c r="CI290" s="277"/>
      <c r="CJ290" s="277"/>
      <c r="CK290" s="277"/>
      <c r="CL290" s="277"/>
      <c r="CM290" s="277"/>
      <c r="CN290" s="277"/>
      <c r="CO290" s="277"/>
      <c r="CP290" s="277"/>
      <c r="CQ290" s="277"/>
      <c r="CR290" s="277"/>
      <c r="CS290" s="277"/>
      <c r="CT290" s="277"/>
      <c r="CU290" s="277"/>
      <c r="CV290" s="277"/>
      <c r="CW290" s="277"/>
      <c r="CX290" s="277"/>
      <c r="CY290" s="277"/>
      <c r="CZ290" s="277"/>
      <c r="DA290" s="278"/>
    </row>
    <row r="291" spans="1:105" ht="13.5" thickBot="1">
      <c r="A291" s="104"/>
      <c r="B291" s="799" t="s">
        <v>663</v>
      </c>
      <c r="C291" s="799"/>
      <c r="D291" s="799"/>
      <c r="E291" s="799"/>
      <c r="F291" s="799"/>
      <c r="G291" s="799"/>
      <c r="H291" s="799"/>
      <c r="I291" s="799"/>
      <c r="J291" s="799"/>
      <c r="K291" s="799"/>
      <c r="L291" s="799"/>
      <c r="M291" s="799"/>
      <c r="N291" s="799"/>
      <c r="O291" s="799"/>
      <c r="P291" s="799"/>
      <c r="Q291" s="799"/>
      <c r="R291" s="799"/>
      <c r="S291" s="799"/>
      <c r="T291" s="799"/>
      <c r="U291" s="799"/>
      <c r="V291" s="799"/>
      <c r="W291" s="799"/>
      <c r="X291" s="799"/>
      <c r="Y291" s="799"/>
      <c r="Z291" s="799"/>
      <c r="AA291" s="799"/>
      <c r="AB291" s="799"/>
      <c r="AC291" s="799"/>
      <c r="AD291" s="799"/>
      <c r="AE291" s="799"/>
      <c r="AF291" s="799"/>
      <c r="AG291" s="799"/>
      <c r="AH291" s="799"/>
      <c r="AI291" s="799"/>
      <c r="AJ291" s="799"/>
      <c r="AK291" s="799"/>
      <c r="AL291" s="799"/>
      <c r="AM291" s="799"/>
      <c r="AN291" s="799"/>
      <c r="AO291" s="812"/>
      <c r="AP291" s="665">
        <v>847</v>
      </c>
      <c r="AQ291" s="666"/>
      <c r="AR291" s="666"/>
      <c r="AS291" s="666"/>
      <c r="AT291" s="666"/>
      <c r="AU291" s="666"/>
      <c r="AV291" s="666"/>
      <c r="AW291" s="667"/>
      <c r="AX291" s="668" t="s">
        <v>308</v>
      </c>
      <c r="AY291" s="669"/>
      <c r="AZ291" s="669"/>
      <c r="BA291" s="669"/>
      <c r="BB291" s="669"/>
      <c r="BC291" s="669"/>
      <c r="BD291" s="669"/>
      <c r="BE291" s="669"/>
      <c r="BF291" s="669"/>
      <c r="BG291" s="669"/>
      <c r="BH291" s="669"/>
      <c r="BI291" s="669"/>
      <c r="BJ291" s="669"/>
      <c r="BK291" s="669"/>
      <c r="BL291" s="669"/>
      <c r="BM291" s="669"/>
      <c r="BN291" s="669"/>
      <c r="BO291" s="669"/>
      <c r="BP291" s="669"/>
      <c r="BQ291" s="669"/>
      <c r="BR291" s="669"/>
      <c r="BS291" s="669"/>
      <c r="BT291" s="669"/>
      <c r="BU291" s="669"/>
      <c r="BV291" s="669"/>
      <c r="BW291" s="669"/>
      <c r="BX291" s="669"/>
      <c r="BY291" s="669"/>
      <c r="BZ291" s="668" t="s">
        <v>308</v>
      </c>
      <c r="CA291" s="669"/>
      <c r="CB291" s="669"/>
      <c r="CC291" s="669"/>
      <c r="CD291" s="669"/>
      <c r="CE291" s="669"/>
      <c r="CF291" s="669"/>
      <c r="CG291" s="669"/>
      <c r="CH291" s="669"/>
      <c r="CI291" s="669"/>
      <c r="CJ291" s="669"/>
      <c r="CK291" s="669"/>
      <c r="CL291" s="669"/>
      <c r="CM291" s="669"/>
      <c r="CN291" s="669"/>
      <c r="CO291" s="669"/>
      <c r="CP291" s="669"/>
      <c r="CQ291" s="669"/>
      <c r="CR291" s="669"/>
      <c r="CS291" s="669"/>
      <c r="CT291" s="669"/>
      <c r="CU291" s="669"/>
      <c r="CV291" s="669"/>
      <c r="CW291" s="669"/>
      <c r="CX291" s="669"/>
      <c r="CY291" s="669"/>
      <c r="CZ291" s="669"/>
      <c r="DA291" s="671"/>
    </row>
    <row r="292" spans="1:105" ht="12.75">
      <c r="A292" s="340"/>
      <c r="B292" s="813"/>
      <c r="C292" s="813"/>
      <c r="D292" s="813"/>
      <c r="E292" s="813"/>
      <c r="F292" s="813"/>
      <c r="G292" s="813"/>
      <c r="H292" s="813"/>
      <c r="I292" s="813"/>
      <c r="J292" s="813"/>
      <c r="K292" s="813"/>
      <c r="L292" s="813"/>
      <c r="M292" s="813"/>
      <c r="N292" s="813"/>
      <c r="O292" s="813"/>
      <c r="P292" s="813"/>
      <c r="Q292" s="813"/>
      <c r="R292" s="813"/>
      <c r="S292" s="813"/>
      <c r="T292" s="813"/>
      <c r="U292" s="813"/>
      <c r="V292" s="813"/>
      <c r="W292" s="813"/>
      <c r="X292" s="813"/>
      <c r="Y292" s="813"/>
      <c r="Z292" s="813"/>
      <c r="AA292" s="813"/>
      <c r="AB292" s="813"/>
      <c r="AC292" s="813"/>
      <c r="AD292" s="813"/>
      <c r="AE292" s="813"/>
      <c r="AF292" s="813"/>
      <c r="AG292" s="813"/>
      <c r="AH292" s="813"/>
      <c r="AI292" s="813"/>
      <c r="AJ292" s="813"/>
      <c r="AK292" s="813"/>
      <c r="AL292" s="813"/>
      <c r="AM292" s="813"/>
      <c r="AN292" s="813"/>
      <c r="AO292" s="813"/>
      <c r="AP292" s="813"/>
      <c r="AQ292" s="813"/>
      <c r="AR292" s="813"/>
      <c r="AS292" s="813"/>
      <c r="AT292" s="813"/>
      <c r="AU292" s="813"/>
      <c r="AV292" s="813"/>
      <c r="AW292" s="813"/>
      <c r="AX292" s="813"/>
      <c r="AY292" s="813"/>
      <c r="AZ292" s="813"/>
      <c r="BA292" s="813"/>
      <c r="BB292" s="813"/>
      <c r="BC292" s="813"/>
      <c r="BD292" s="673"/>
      <c r="BE292" s="673"/>
      <c r="BF292" s="673"/>
      <c r="BG292" s="673"/>
      <c r="BH292" s="673"/>
      <c r="BI292" s="673"/>
      <c r="BJ292" s="674"/>
      <c r="BK292" s="674"/>
      <c r="BL292" s="674"/>
      <c r="BM292" s="674"/>
      <c r="BN292" s="674"/>
      <c r="BO292" s="674"/>
      <c r="BP292" s="674"/>
      <c r="BQ292" s="674"/>
      <c r="BR292" s="674"/>
      <c r="BS292" s="674"/>
      <c r="BT292" s="674"/>
      <c r="BU292" s="674"/>
      <c r="BV292" s="674"/>
      <c r="BW292" s="674"/>
      <c r="BX292" s="674"/>
      <c r="BY292" s="674"/>
      <c r="BZ292" s="674"/>
      <c r="CA292" s="674"/>
      <c r="CB292" s="674"/>
      <c r="CC292" s="674"/>
      <c r="CD292" s="674"/>
      <c r="CE292" s="674"/>
      <c r="CF292" s="674"/>
      <c r="CG292" s="674"/>
      <c r="CH292" s="674"/>
      <c r="CI292" s="674"/>
      <c r="CJ292" s="674"/>
      <c r="CK292" s="674"/>
      <c r="CL292" s="674"/>
      <c r="CM292" s="674"/>
      <c r="CN292" s="674"/>
      <c r="CO292" s="674"/>
      <c r="CP292" s="674"/>
      <c r="CQ292" s="674"/>
      <c r="CR292" s="674"/>
      <c r="CS292" s="674"/>
      <c r="CT292" s="674"/>
      <c r="CU292" s="674"/>
      <c r="CV292" s="674"/>
      <c r="CW292" s="674"/>
      <c r="CX292" s="674"/>
      <c r="CY292" s="674"/>
      <c r="CZ292" s="674"/>
      <c r="DA292" s="674"/>
    </row>
    <row r="293" spans="1:105" s="814" customFormat="1" ht="15">
      <c r="A293" s="468" t="s">
        <v>666</v>
      </c>
      <c r="B293" s="468"/>
      <c r="C293" s="468"/>
      <c r="D293" s="468"/>
      <c r="E293" s="468"/>
      <c r="F293" s="468"/>
      <c r="G293" s="468"/>
      <c r="H293" s="468"/>
      <c r="I293" s="468"/>
      <c r="J293" s="468"/>
      <c r="K293" s="468"/>
      <c r="L293" s="468"/>
      <c r="M293" s="468"/>
      <c r="N293" s="468"/>
      <c r="O293" s="468"/>
      <c r="P293" s="468"/>
      <c r="Q293" s="468"/>
      <c r="R293" s="468"/>
      <c r="S293" s="468"/>
      <c r="T293" s="468"/>
      <c r="U293" s="468"/>
      <c r="V293" s="468"/>
      <c r="W293" s="468"/>
      <c r="X293" s="468"/>
      <c r="Y293" s="468"/>
      <c r="Z293" s="468"/>
      <c r="AA293" s="468"/>
      <c r="AB293" s="468"/>
      <c r="AC293" s="468"/>
      <c r="AD293" s="468"/>
      <c r="AE293" s="468"/>
      <c r="AF293" s="468"/>
      <c r="AG293" s="468"/>
      <c r="AH293" s="468"/>
      <c r="AI293" s="468"/>
      <c r="AJ293" s="468"/>
      <c r="AK293" s="468"/>
      <c r="AL293" s="468"/>
      <c r="AM293" s="468"/>
      <c r="AN293" s="468"/>
      <c r="AO293" s="468"/>
      <c r="AP293" s="468"/>
      <c r="AQ293" s="468"/>
      <c r="AR293" s="468"/>
      <c r="AS293" s="468"/>
      <c r="AT293" s="468"/>
      <c r="AU293" s="468"/>
      <c r="AV293" s="468"/>
      <c r="AW293" s="468"/>
      <c r="AX293" s="468"/>
      <c r="AY293" s="468"/>
      <c r="AZ293" s="468"/>
      <c r="BA293" s="468"/>
      <c r="BB293" s="468"/>
      <c r="BC293" s="468"/>
      <c r="BD293" s="468"/>
      <c r="BE293" s="468"/>
      <c r="BF293" s="468"/>
      <c r="BG293" s="468"/>
      <c r="BH293" s="468"/>
      <c r="BI293" s="468"/>
      <c r="BJ293" s="468"/>
      <c r="BK293" s="468"/>
      <c r="BL293" s="468"/>
      <c r="BM293" s="468"/>
      <c r="BN293" s="468"/>
      <c r="BO293" s="468"/>
      <c r="BP293" s="468"/>
      <c r="BQ293" s="468"/>
      <c r="BR293" s="468"/>
      <c r="BS293" s="468"/>
      <c r="BT293" s="468"/>
      <c r="BU293" s="468"/>
      <c r="BV293" s="468"/>
      <c r="BW293" s="468"/>
      <c r="BX293" s="468"/>
      <c r="BY293" s="468"/>
      <c r="BZ293" s="468"/>
      <c r="CA293" s="468"/>
      <c r="CB293" s="468"/>
      <c r="CC293" s="468"/>
      <c r="CD293" s="468"/>
      <c r="CE293" s="468"/>
      <c r="CF293" s="468"/>
      <c r="CG293" s="468"/>
      <c r="CH293" s="468"/>
      <c r="CI293" s="468"/>
      <c r="CJ293" s="468"/>
      <c r="CK293" s="468"/>
      <c r="CL293" s="468"/>
      <c r="CM293" s="468"/>
      <c r="CN293" s="468"/>
      <c r="CO293" s="468"/>
      <c r="CP293" s="468"/>
      <c r="CQ293" s="468"/>
      <c r="CR293" s="468"/>
      <c r="CS293" s="468"/>
      <c r="CT293" s="468"/>
      <c r="CU293" s="468"/>
      <c r="CV293" s="468"/>
      <c r="CW293" s="468"/>
      <c r="CX293" s="468"/>
      <c r="CY293" s="468"/>
      <c r="CZ293" s="468"/>
      <c r="DA293" s="468"/>
    </row>
    <row r="294" s="442" customFormat="1" ht="12.75"/>
    <row r="295" spans="1:105" s="167" customFormat="1" ht="12.75" customHeight="1">
      <c r="A295" s="470" t="s">
        <v>301</v>
      </c>
      <c r="B295" s="471"/>
      <c r="C295" s="471"/>
      <c r="D295" s="471"/>
      <c r="E295" s="471"/>
      <c r="F295" s="471"/>
      <c r="G295" s="471"/>
      <c r="H295" s="471"/>
      <c r="I295" s="471"/>
      <c r="J295" s="471"/>
      <c r="K295" s="471"/>
      <c r="L295" s="471"/>
      <c r="M295" s="471"/>
      <c r="N295" s="471"/>
      <c r="O295" s="471"/>
      <c r="P295" s="471"/>
      <c r="Q295" s="471"/>
      <c r="R295" s="471"/>
      <c r="S295" s="471"/>
      <c r="T295" s="471"/>
      <c r="U295" s="471"/>
      <c r="V295" s="471"/>
      <c r="W295" s="471"/>
      <c r="X295" s="471"/>
      <c r="Y295" s="471"/>
      <c r="Z295" s="471"/>
      <c r="AA295" s="471"/>
      <c r="AB295" s="471"/>
      <c r="AC295" s="471"/>
      <c r="AD295" s="471"/>
      <c r="AE295" s="471"/>
      <c r="AF295" s="471"/>
      <c r="AG295" s="471"/>
      <c r="AH295" s="471"/>
      <c r="AI295" s="471"/>
      <c r="AJ295" s="471"/>
      <c r="AK295" s="471"/>
      <c r="AL295" s="471"/>
      <c r="AM295" s="471"/>
      <c r="AN295" s="471"/>
      <c r="AO295" s="471"/>
      <c r="AP295" s="471"/>
      <c r="AQ295" s="471"/>
      <c r="AR295" s="471"/>
      <c r="AS295" s="471"/>
      <c r="AT295" s="471"/>
      <c r="AU295" s="471"/>
      <c r="AV295" s="471"/>
      <c r="AW295" s="472"/>
      <c r="AX295" s="476" t="s">
        <v>344</v>
      </c>
      <c r="AY295" s="477"/>
      <c r="AZ295" s="477"/>
      <c r="BA295" s="477"/>
      <c r="BB295" s="477"/>
      <c r="BC295" s="477"/>
      <c r="BD295" s="477"/>
      <c r="BE295" s="477"/>
      <c r="BF295" s="477"/>
      <c r="BG295" s="477"/>
      <c r="BH295" s="477"/>
      <c r="BI295" s="477"/>
      <c r="BJ295" s="477"/>
      <c r="BK295" s="477"/>
      <c r="BL295" s="477"/>
      <c r="BM295" s="477"/>
      <c r="BN295" s="477"/>
      <c r="BO295" s="477"/>
      <c r="BP295" s="477"/>
      <c r="BQ295" s="477"/>
      <c r="BR295" s="477"/>
      <c r="BS295" s="477"/>
      <c r="BT295" s="477"/>
      <c r="BU295" s="477"/>
      <c r="BV295" s="477"/>
      <c r="BW295" s="477"/>
      <c r="BX295" s="477"/>
      <c r="BY295" s="478"/>
      <c r="BZ295" s="473" t="s">
        <v>303</v>
      </c>
      <c r="CA295" s="474"/>
      <c r="CB295" s="474"/>
      <c r="CC295" s="474"/>
      <c r="CD295" s="474"/>
      <c r="CE295" s="474"/>
      <c r="CF295" s="474"/>
      <c r="CG295" s="474"/>
      <c r="CH295" s="474"/>
      <c r="CI295" s="474"/>
      <c r="CJ295" s="474"/>
      <c r="CK295" s="474"/>
      <c r="CL295" s="474"/>
      <c r="CM295" s="474"/>
      <c r="CN295" s="474"/>
      <c r="CO295" s="474"/>
      <c r="CP295" s="474"/>
      <c r="CQ295" s="474"/>
      <c r="CR295" s="474"/>
      <c r="CS295" s="474"/>
      <c r="CT295" s="474"/>
      <c r="CU295" s="474"/>
      <c r="CV295" s="474"/>
      <c r="CW295" s="474"/>
      <c r="CX295" s="474"/>
      <c r="CY295" s="474"/>
      <c r="CZ295" s="474"/>
      <c r="DA295" s="475"/>
    </row>
    <row r="296" spans="1:105" s="167" customFormat="1" ht="12.75" customHeight="1">
      <c r="A296" s="470" t="s">
        <v>304</v>
      </c>
      <c r="B296" s="471"/>
      <c r="C296" s="471"/>
      <c r="D296" s="471"/>
      <c r="E296" s="471"/>
      <c r="F296" s="471"/>
      <c r="G296" s="471"/>
      <c r="H296" s="471"/>
      <c r="I296" s="471"/>
      <c r="J296" s="471"/>
      <c r="K296" s="471"/>
      <c r="L296" s="471"/>
      <c r="M296" s="471"/>
      <c r="N296" s="471"/>
      <c r="O296" s="471"/>
      <c r="P296" s="471"/>
      <c r="Q296" s="471"/>
      <c r="R296" s="471"/>
      <c r="S296" s="471"/>
      <c r="T296" s="471"/>
      <c r="U296" s="471"/>
      <c r="V296" s="471"/>
      <c r="W296" s="471"/>
      <c r="X296" s="471"/>
      <c r="Y296" s="471"/>
      <c r="Z296" s="471"/>
      <c r="AA296" s="471"/>
      <c r="AB296" s="471"/>
      <c r="AC296" s="471"/>
      <c r="AD296" s="471"/>
      <c r="AE296" s="471"/>
      <c r="AF296" s="471"/>
      <c r="AG296" s="471"/>
      <c r="AH296" s="471"/>
      <c r="AI296" s="471"/>
      <c r="AJ296" s="471"/>
      <c r="AK296" s="471"/>
      <c r="AL296" s="471"/>
      <c r="AM296" s="471"/>
      <c r="AN296" s="471"/>
      <c r="AO296" s="472"/>
      <c r="AP296" s="479" t="s">
        <v>305</v>
      </c>
      <c r="AQ296" s="480"/>
      <c r="AR296" s="480"/>
      <c r="AS296" s="480"/>
      <c r="AT296" s="480"/>
      <c r="AU296" s="480"/>
      <c r="AV296" s="480"/>
      <c r="AW296" s="481"/>
      <c r="AX296" s="479"/>
      <c r="AY296" s="480"/>
      <c r="AZ296" s="480"/>
      <c r="BA296" s="480"/>
      <c r="BB296" s="480"/>
      <c r="BC296" s="480"/>
      <c r="BD296" s="480"/>
      <c r="BE296" s="480"/>
      <c r="BF296" s="480"/>
      <c r="BG296" s="480"/>
      <c r="BH296" s="480"/>
      <c r="BI296" s="480"/>
      <c r="BJ296" s="480"/>
      <c r="BK296" s="480"/>
      <c r="BL296" s="480"/>
      <c r="BM296" s="480"/>
      <c r="BN296" s="480"/>
      <c r="BO296" s="480"/>
      <c r="BP296" s="480"/>
      <c r="BQ296" s="480"/>
      <c r="BR296" s="480"/>
      <c r="BS296" s="480"/>
      <c r="BT296" s="480"/>
      <c r="BU296" s="480"/>
      <c r="BV296" s="480"/>
      <c r="BW296" s="480"/>
      <c r="BX296" s="480"/>
      <c r="BY296" s="481"/>
      <c r="BZ296" s="482"/>
      <c r="CA296" s="483"/>
      <c r="CB296" s="483"/>
      <c r="CC296" s="483"/>
      <c r="CD296" s="483"/>
      <c r="CE296" s="483"/>
      <c r="CF296" s="483"/>
      <c r="CG296" s="483"/>
      <c r="CH296" s="483"/>
      <c r="CI296" s="483"/>
      <c r="CJ296" s="483"/>
      <c r="CK296" s="483"/>
      <c r="CL296" s="483"/>
      <c r="CM296" s="483"/>
      <c r="CN296" s="483"/>
      <c r="CO296" s="483"/>
      <c r="CP296" s="483"/>
      <c r="CQ296" s="483"/>
      <c r="CR296" s="483"/>
      <c r="CS296" s="483"/>
      <c r="CT296" s="483"/>
      <c r="CU296" s="483"/>
      <c r="CV296" s="483"/>
      <c r="CW296" s="483"/>
      <c r="CX296" s="483"/>
      <c r="CY296" s="483"/>
      <c r="CZ296" s="483"/>
      <c r="DA296" s="484"/>
    </row>
    <row r="297" spans="1:105" s="805" customFormat="1" ht="12.75" thickBot="1">
      <c r="A297" s="802">
        <v>1</v>
      </c>
      <c r="B297" s="803"/>
      <c r="C297" s="803"/>
      <c r="D297" s="803"/>
      <c r="E297" s="803"/>
      <c r="F297" s="803"/>
      <c r="G297" s="803"/>
      <c r="H297" s="803"/>
      <c r="I297" s="803"/>
      <c r="J297" s="803"/>
      <c r="K297" s="803"/>
      <c r="L297" s="803"/>
      <c r="M297" s="803"/>
      <c r="N297" s="803"/>
      <c r="O297" s="803"/>
      <c r="P297" s="803"/>
      <c r="Q297" s="803"/>
      <c r="R297" s="803"/>
      <c r="S297" s="803"/>
      <c r="T297" s="803"/>
      <c r="U297" s="803"/>
      <c r="V297" s="803"/>
      <c r="W297" s="803"/>
      <c r="X297" s="803"/>
      <c r="Y297" s="803"/>
      <c r="Z297" s="803"/>
      <c r="AA297" s="803"/>
      <c r="AB297" s="803"/>
      <c r="AC297" s="803"/>
      <c r="AD297" s="803"/>
      <c r="AE297" s="803"/>
      <c r="AF297" s="803"/>
      <c r="AG297" s="803"/>
      <c r="AH297" s="803"/>
      <c r="AI297" s="803"/>
      <c r="AJ297" s="803"/>
      <c r="AK297" s="803"/>
      <c r="AL297" s="803"/>
      <c r="AM297" s="803"/>
      <c r="AN297" s="803"/>
      <c r="AO297" s="804"/>
      <c r="AP297" s="815">
        <v>2</v>
      </c>
      <c r="AQ297" s="816"/>
      <c r="AR297" s="816"/>
      <c r="AS297" s="816"/>
      <c r="AT297" s="816"/>
      <c r="AU297" s="816"/>
      <c r="AV297" s="816"/>
      <c r="AW297" s="641"/>
      <c r="AX297" s="815">
        <v>3</v>
      </c>
      <c r="AY297" s="816"/>
      <c r="AZ297" s="816"/>
      <c r="BA297" s="816"/>
      <c r="BB297" s="816"/>
      <c r="BC297" s="816"/>
      <c r="BD297" s="816"/>
      <c r="BE297" s="816"/>
      <c r="BF297" s="816"/>
      <c r="BG297" s="816"/>
      <c r="BH297" s="816"/>
      <c r="BI297" s="816"/>
      <c r="BJ297" s="816"/>
      <c r="BK297" s="816"/>
      <c r="BL297" s="816"/>
      <c r="BM297" s="816"/>
      <c r="BN297" s="816"/>
      <c r="BO297" s="816"/>
      <c r="BP297" s="816"/>
      <c r="BQ297" s="816"/>
      <c r="BR297" s="816"/>
      <c r="BS297" s="816"/>
      <c r="BT297" s="816"/>
      <c r="BU297" s="816"/>
      <c r="BV297" s="816"/>
      <c r="BW297" s="816"/>
      <c r="BX297" s="816"/>
      <c r="BY297" s="641"/>
      <c r="BZ297" s="815">
        <v>4</v>
      </c>
      <c r="CA297" s="816"/>
      <c r="CB297" s="816"/>
      <c r="CC297" s="816"/>
      <c r="CD297" s="816"/>
      <c r="CE297" s="816"/>
      <c r="CF297" s="816"/>
      <c r="CG297" s="816"/>
      <c r="CH297" s="816"/>
      <c r="CI297" s="816"/>
      <c r="CJ297" s="816"/>
      <c r="CK297" s="816"/>
      <c r="CL297" s="816"/>
      <c r="CM297" s="816"/>
      <c r="CN297" s="816"/>
      <c r="CO297" s="816"/>
      <c r="CP297" s="816"/>
      <c r="CQ297" s="816"/>
      <c r="CR297" s="816"/>
      <c r="CS297" s="816"/>
      <c r="CT297" s="816"/>
      <c r="CU297" s="816"/>
      <c r="CV297" s="816"/>
      <c r="CW297" s="816"/>
      <c r="CX297" s="816"/>
      <c r="CY297" s="816"/>
      <c r="CZ297" s="816"/>
      <c r="DA297" s="641"/>
    </row>
    <row r="298" spans="1:105" ht="12.75">
      <c r="A298" s="678"/>
      <c r="B298" s="385" t="s">
        <v>667</v>
      </c>
      <c r="C298" s="385"/>
      <c r="D298" s="385"/>
      <c r="E298" s="385"/>
      <c r="F298" s="385"/>
      <c r="G298" s="385"/>
      <c r="H298" s="385"/>
      <c r="I298" s="385"/>
      <c r="J298" s="385"/>
      <c r="K298" s="385"/>
      <c r="L298" s="385"/>
      <c r="M298" s="385"/>
      <c r="N298" s="385"/>
      <c r="O298" s="385"/>
      <c r="P298" s="385"/>
      <c r="Q298" s="385"/>
      <c r="R298" s="385"/>
      <c r="S298" s="385"/>
      <c r="T298" s="385"/>
      <c r="U298" s="385"/>
      <c r="V298" s="385"/>
      <c r="W298" s="385"/>
      <c r="X298" s="385"/>
      <c r="Y298" s="385"/>
      <c r="Z298" s="385"/>
      <c r="AA298" s="385"/>
      <c r="AB298" s="385"/>
      <c r="AC298" s="385"/>
      <c r="AD298" s="385"/>
      <c r="AE298" s="385"/>
      <c r="AF298" s="385"/>
      <c r="AG298" s="385"/>
      <c r="AH298" s="385"/>
      <c r="AI298" s="385"/>
      <c r="AJ298" s="385"/>
      <c r="AK298" s="385"/>
      <c r="AL298" s="385"/>
      <c r="AM298" s="385"/>
      <c r="AN298" s="385"/>
      <c r="AO298" s="385"/>
      <c r="AP298" s="720">
        <v>910</v>
      </c>
      <c r="AQ298" s="101"/>
      <c r="AR298" s="101"/>
      <c r="AS298" s="101"/>
      <c r="AT298" s="101"/>
      <c r="AU298" s="101"/>
      <c r="AV298" s="101"/>
      <c r="AW298" s="102"/>
      <c r="AX298" s="485" t="s">
        <v>308</v>
      </c>
      <c r="AY298" s="486"/>
      <c r="AZ298" s="486"/>
      <c r="BA298" s="486"/>
      <c r="BB298" s="486"/>
      <c r="BC298" s="486"/>
      <c r="BD298" s="486"/>
      <c r="BE298" s="486"/>
      <c r="BF298" s="486"/>
      <c r="BG298" s="486"/>
      <c r="BH298" s="486"/>
      <c r="BI298" s="486"/>
      <c r="BJ298" s="486"/>
      <c r="BK298" s="486"/>
      <c r="BL298" s="486"/>
      <c r="BM298" s="486"/>
      <c r="BN298" s="486"/>
      <c r="BO298" s="486"/>
      <c r="BP298" s="486"/>
      <c r="BQ298" s="486"/>
      <c r="BR298" s="486"/>
      <c r="BS298" s="486"/>
      <c r="BT298" s="486"/>
      <c r="BU298" s="486"/>
      <c r="BV298" s="486"/>
      <c r="BW298" s="486"/>
      <c r="BX298" s="486"/>
      <c r="BY298" s="487"/>
      <c r="BZ298" s="485" t="s">
        <v>308</v>
      </c>
      <c r="CA298" s="486"/>
      <c r="CB298" s="486"/>
      <c r="CC298" s="486"/>
      <c r="CD298" s="486"/>
      <c r="CE298" s="486"/>
      <c r="CF298" s="486"/>
      <c r="CG298" s="486"/>
      <c r="CH298" s="486"/>
      <c r="CI298" s="486"/>
      <c r="CJ298" s="486"/>
      <c r="CK298" s="486"/>
      <c r="CL298" s="486"/>
      <c r="CM298" s="486"/>
      <c r="CN298" s="486"/>
      <c r="CO298" s="486"/>
      <c r="CP298" s="486"/>
      <c r="CQ298" s="486"/>
      <c r="CR298" s="486"/>
      <c r="CS298" s="486"/>
      <c r="CT298" s="486"/>
      <c r="CU298" s="486"/>
      <c r="CV298" s="486"/>
      <c r="CW298" s="486"/>
      <c r="CX298" s="486"/>
      <c r="CY298" s="486"/>
      <c r="CZ298" s="486"/>
      <c r="DA298" s="491"/>
    </row>
    <row r="299" spans="1:105" ht="12.75">
      <c r="A299" s="678"/>
      <c r="B299" s="817" t="s">
        <v>177</v>
      </c>
      <c r="C299" s="817"/>
      <c r="D299" s="817"/>
      <c r="E299" s="817"/>
      <c r="F299" s="817"/>
      <c r="G299" s="817"/>
      <c r="H299" s="817"/>
      <c r="I299" s="817"/>
      <c r="J299" s="817"/>
      <c r="K299" s="817"/>
      <c r="L299" s="817"/>
      <c r="M299" s="817"/>
      <c r="N299" s="817"/>
      <c r="O299" s="817"/>
      <c r="P299" s="817"/>
      <c r="Q299" s="817"/>
      <c r="R299" s="817"/>
      <c r="S299" s="817"/>
      <c r="T299" s="817"/>
      <c r="U299" s="817"/>
      <c r="V299" s="817"/>
      <c r="W299" s="817"/>
      <c r="X299" s="817"/>
      <c r="Y299" s="817"/>
      <c r="Z299" s="817"/>
      <c r="AA299" s="817"/>
      <c r="AB299" s="817"/>
      <c r="AC299" s="817"/>
      <c r="AD299" s="817"/>
      <c r="AE299" s="817"/>
      <c r="AF299" s="817"/>
      <c r="AG299" s="817"/>
      <c r="AH299" s="817"/>
      <c r="AI299" s="817"/>
      <c r="AJ299" s="817"/>
      <c r="AK299" s="817"/>
      <c r="AL299" s="817"/>
      <c r="AM299" s="817"/>
      <c r="AN299" s="817"/>
      <c r="AO299" s="818"/>
      <c r="AP299" s="587">
        <v>911</v>
      </c>
      <c r="AQ299" s="588"/>
      <c r="AR299" s="588"/>
      <c r="AS299" s="588"/>
      <c r="AT299" s="588"/>
      <c r="AU299" s="588"/>
      <c r="AV299" s="588"/>
      <c r="AW299" s="589"/>
      <c r="AX299" s="269" t="s">
        <v>308</v>
      </c>
      <c r="AY299" s="270"/>
      <c r="AZ299" s="270"/>
      <c r="BA299" s="270"/>
      <c r="BB299" s="270"/>
      <c r="BC299" s="270"/>
      <c r="BD299" s="270"/>
      <c r="BE299" s="270"/>
      <c r="BF299" s="270"/>
      <c r="BG299" s="270"/>
      <c r="BH299" s="270"/>
      <c r="BI299" s="270"/>
      <c r="BJ299" s="270"/>
      <c r="BK299" s="270"/>
      <c r="BL299" s="270"/>
      <c r="BM299" s="270"/>
      <c r="BN299" s="270"/>
      <c r="BO299" s="270"/>
      <c r="BP299" s="270"/>
      <c r="BQ299" s="270"/>
      <c r="BR299" s="270"/>
      <c r="BS299" s="270"/>
      <c r="BT299" s="270"/>
      <c r="BU299" s="270"/>
      <c r="BV299" s="270"/>
      <c r="BW299" s="270"/>
      <c r="BX299" s="270"/>
      <c r="BY299" s="504"/>
      <c r="BZ299" s="269" t="s">
        <v>308</v>
      </c>
      <c r="CA299" s="270"/>
      <c r="CB299" s="270"/>
      <c r="CC299" s="270"/>
      <c r="CD299" s="270"/>
      <c r="CE299" s="270"/>
      <c r="CF299" s="270"/>
      <c r="CG299" s="270"/>
      <c r="CH299" s="270"/>
      <c r="CI299" s="270"/>
      <c r="CJ299" s="270"/>
      <c r="CK299" s="270"/>
      <c r="CL299" s="270"/>
      <c r="CM299" s="270"/>
      <c r="CN299" s="270"/>
      <c r="CO299" s="270"/>
      <c r="CP299" s="270"/>
      <c r="CQ299" s="270"/>
      <c r="CR299" s="270"/>
      <c r="CS299" s="270"/>
      <c r="CT299" s="270"/>
      <c r="CU299" s="270"/>
      <c r="CV299" s="270"/>
      <c r="CW299" s="270"/>
      <c r="CX299" s="270"/>
      <c r="CY299" s="270"/>
      <c r="CZ299" s="270"/>
      <c r="DA299" s="271"/>
    </row>
    <row r="300" spans="1:105" ht="12.75">
      <c r="A300" s="819"/>
      <c r="B300" s="820" t="s">
        <v>668</v>
      </c>
      <c r="C300" s="820"/>
      <c r="D300" s="820"/>
      <c r="E300" s="820"/>
      <c r="F300" s="820"/>
      <c r="G300" s="820"/>
      <c r="H300" s="820"/>
      <c r="I300" s="820"/>
      <c r="J300" s="820"/>
      <c r="K300" s="820"/>
      <c r="L300" s="820"/>
      <c r="M300" s="820"/>
      <c r="N300" s="820"/>
      <c r="O300" s="820"/>
      <c r="P300" s="820"/>
      <c r="Q300" s="820"/>
      <c r="R300" s="820"/>
      <c r="S300" s="820"/>
      <c r="T300" s="820"/>
      <c r="U300" s="820"/>
      <c r="V300" s="820"/>
      <c r="W300" s="820"/>
      <c r="X300" s="820"/>
      <c r="Y300" s="820"/>
      <c r="Z300" s="820"/>
      <c r="AA300" s="820"/>
      <c r="AB300" s="820"/>
      <c r="AC300" s="820"/>
      <c r="AD300" s="820"/>
      <c r="AE300" s="820"/>
      <c r="AF300" s="820"/>
      <c r="AG300" s="820"/>
      <c r="AH300" s="820"/>
      <c r="AI300" s="820"/>
      <c r="AJ300" s="820"/>
      <c r="AK300" s="820"/>
      <c r="AL300" s="820"/>
      <c r="AM300" s="820"/>
      <c r="AN300" s="820"/>
      <c r="AO300" s="820"/>
      <c r="AP300" s="590"/>
      <c r="AQ300" s="591"/>
      <c r="AR300" s="591"/>
      <c r="AS300" s="591"/>
      <c r="AT300" s="591"/>
      <c r="AU300" s="591"/>
      <c r="AV300" s="591"/>
      <c r="AW300" s="592"/>
      <c r="AX300" s="276"/>
      <c r="AY300" s="277"/>
      <c r="AZ300" s="277"/>
      <c r="BA300" s="277"/>
      <c r="BB300" s="277"/>
      <c r="BC300" s="277"/>
      <c r="BD300" s="277"/>
      <c r="BE300" s="277"/>
      <c r="BF300" s="277"/>
      <c r="BG300" s="277"/>
      <c r="BH300" s="277"/>
      <c r="BI300" s="277"/>
      <c r="BJ300" s="277"/>
      <c r="BK300" s="277"/>
      <c r="BL300" s="277"/>
      <c r="BM300" s="277"/>
      <c r="BN300" s="277"/>
      <c r="BO300" s="277"/>
      <c r="BP300" s="277"/>
      <c r="BQ300" s="277"/>
      <c r="BR300" s="277"/>
      <c r="BS300" s="277"/>
      <c r="BT300" s="277"/>
      <c r="BU300" s="277"/>
      <c r="BV300" s="277"/>
      <c r="BW300" s="277"/>
      <c r="BX300" s="277"/>
      <c r="BY300" s="502"/>
      <c r="BZ300" s="276"/>
      <c r="CA300" s="277"/>
      <c r="CB300" s="277"/>
      <c r="CC300" s="277"/>
      <c r="CD300" s="277"/>
      <c r="CE300" s="277"/>
      <c r="CF300" s="277"/>
      <c r="CG300" s="277"/>
      <c r="CH300" s="277"/>
      <c r="CI300" s="277"/>
      <c r="CJ300" s="277"/>
      <c r="CK300" s="277"/>
      <c r="CL300" s="277"/>
      <c r="CM300" s="277"/>
      <c r="CN300" s="277"/>
      <c r="CO300" s="277"/>
      <c r="CP300" s="277"/>
      <c r="CQ300" s="277"/>
      <c r="CR300" s="277"/>
      <c r="CS300" s="277"/>
      <c r="CT300" s="277"/>
      <c r="CU300" s="277"/>
      <c r="CV300" s="277"/>
      <c r="CW300" s="277"/>
      <c r="CX300" s="277"/>
      <c r="CY300" s="277"/>
      <c r="CZ300" s="277"/>
      <c r="DA300" s="278"/>
    </row>
    <row r="301" spans="1:105" ht="24.75" customHeight="1">
      <c r="A301" s="819"/>
      <c r="B301" s="821" t="s">
        <v>669</v>
      </c>
      <c r="C301" s="820"/>
      <c r="D301" s="820"/>
      <c r="E301" s="820"/>
      <c r="F301" s="820"/>
      <c r="G301" s="820"/>
      <c r="H301" s="820"/>
      <c r="I301" s="820"/>
      <c r="J301" s="820"/>
      <c r="K301" s="820"/>
      <c r="L301" s="820"/>
      <c r="M301" s="820"/>
      <c r="N301" s="820"/>
      <c r="O301" s="820"/>
      <c r="P301" s="820"/>
      <c r="Q301" s="820"/>
      <c r="R301" s="820"/>
      <c r="S301" s="820"/>
      <c r="T301" s="820"/>
      <c r="U301" s="820"/>
      <c r="V301" s="820"/>
      <c r="W301" s="820"/>
      <c r="X301" s="820"/>
      <c r="Y301" s="820"/>
      <c r="Z301" s="820"/>
      <c r="AA301" s="820"/>
      <c r="AB301" s="820"/>
      <c r="AC301" s="820"/>
      <c r="AD301" s="820"/>
      <c r="AE301" s="820"/>
      <c r="AF301" s="820"/>
      <c r="AG301" s="820"/>
      <c r="AH301" s="820"/>
      <c r="AI301" s="820"/>
      <c r="AJ301" s="820"/>
      <c r="AK301" s="820"/>
      <c r="AL301" s="820"/>
      <c r="AM301" s="820"/>
      <c r="AN301" s="820"/>
      <c r="AO301" s="820"/>
      <c r="AP301" s="590">
        <v>912</v>
      </c>
      <c r="AQ301" s="591"/>
      <c r="AR301" s="591"/>
      <c r="AS301" s="591"/>
      <c r="AT301" s="591"/>
      <c r="AU301" s="591"/>
      <c r="AV301" s="591"/>
      <c r="AW301" s="592"/>
      <c r="AX301" s="276" t="s">
        <v>308</v>
      </c>
      <c r="AY301" s="277"/>
      <c r="AZ301" s="277"/>
      <c r="BA301" s="277"/>
      <c r="BB301" s="277"/>
      <c r="BC301" s="277"/>
      <c r="BD301" s="277"/>
      <c r="BE301" s="277"/>
      <c r="BF301" s="277"/>
      <c r="BG301" s="277"/>
      <c r="BH301" s="277"/>
      <c r="BI301" s="277"/>
      <c r="BJ301" s="277"/>
      <c r="BK301" s="277"/>
      <c r="BL301" s="277"/>
      <c r="BM301" s="277"/>
      <c r="BN301" s="277"/>
      <c r="BO301" s="277"/>
      <c r="BP301" s="277"/>
      <c r="BQ301" s="277"/>
      <c r="BR301" s="277"/>
      <c r="BS301" s="277"/>
      <c r="BT301" s="277"/>
      <c r="BU301" s="277"/>
      <c r="BV301" s="277"/>
      <c r="BW301" s="277"/>
      <c r="BX301" s="277"/>
      <c r="BY301" s="502"/>
      <c r="BZ301" s="276" t="s">
        <v>308</v>
      </c>
      <c r="CA301" s="277"/>
      <c r="CB301" s="277"/>
      <c r="CC301" s="277"/>
      <c r="CD301" s="277"/>
      <c r="CE301" s="277"/>
      <c r="CF301" s="277"/>
      <c r="CG301" s="277"/>
      <c r="CH301" s="277"/>
      <c r="CI301" s="277"/>
      <c r="CJ301" s="277"/>
      <c r="CK301" s="277"/>
      <c r="CL301" s="277"/>
      <c r="CM301" s="277"/>
      <c r="CN301" s="277"/>
      <c r="CO301" s="277"/>
      <c r="CP301" s="277"/>
      <c r="CQ301" s="277"/>
      <c r="CR301" s="277"/>
      <c r="CS301" s="277"/>
      <c r="CT301" s="277"/>
      <c r="CU301" s="277"/>
      <c r="CV301" s="277"/>
      <c r="CW301" s="277"/>
      <c r="CX301" s="277"/>
      <c r="CY301" s="277"/>
      <c r="CZ301" s="277"/>
      <c r="DA301" s="278"/>
    </row>
    <row r="302" spans="1:105" ht="13.5" thickBot="1">
      <c r="A302" s="819"/>
      <c r="B302" s="822" t="s">
        <v>670</v>
      </c>
      <c r="C302" s="822"/>
      <c r="D302" s="822"/>
      <c r="E302" s="822"/>
      <c r="F302" s="822"/>
      <c r="G302" s="822"/>
      <c r="H302" s="822"/>
      <c r="I302" s="822"/>
      <c r="J302" s="822"/>
      <c r="K302" s="822"/>
      <c r="L302" s="822"/>
      <c r="M302" s="822"/>
      <c r="N302" s="822"/>
      <c r="O302" s="822"/>
      <c r="P302" s="822"/>
      <c r="Q302" s="822"/>
      <c r="R302" s="822"/>
      <c r="S302" s="822"/>
      <c r="T302" s="822"/>
      <c r="U302" s="822"/>
      <c r="V302" s="822"/>
      <c r="W302" s="822"/>
      <c r="X302" s="822"/>
      <c r="Y302" s="822"/>
      <c r="Z302" s="822"/>
      <c r="AA302" s="822"/>
      <c r="AB302" s="822"/>
      <c r="AC302" s="822"/>
      <c r="AD302" s="822"/>
      <c r="AE302" s="822"/>
      <c r="AF302" s="822"/>
      <c r="AG302" s="822"/>
      <c r="AH302" s="822"/>
      <c r="AI302" s="822"/>
      <c r="AJ302" s="822"/>
      <c r="AK302" s="822"/>
      <c r="AL302" s="822"/>
      <c r="AM302" s="822"/>
      <c r="AN302" s="822"/>
      <c r="AO302" s="823"/>
      <c r="AP302" s="779">
        <v>913</v>
      </c>
      <c r="AQ302" s="780"/>
      <c r="AR302" s="780"/>
      <c r="AS302" s="780"/>
      <c r="AT302" s="780"/>
      <c r="AU302" s="780"/>
      <c r="AV302" s="780"/>
      <c r="AW302" s="781"/>
      <c r="AX302" s="757" t="s">
        <v>308</v>
      </c>
      <c r="AY302" s="758"/>
      <c r="AZ302" s="758"/>
      <c r="BA302" s="758"/>
      <c r="BB302" s="758"/>
      <c r="BC302" s="758"/>
      <c r="BD302" s="758"/>
      <c r="BE302" s="758"/>
      <c r="BF302" s="758"/>
      <c r="BG302" s="758"/>
      <c r="BH302" s="758"/>
      <c r="BI302" s="758"/>
      <c r="BJ302" s="758"/>
      <c r="BK302" s="758"/>
      <c r="BL302" s="758"/>
      <c r="BM302" s="758"/>
      <c r="BN302" s="758"/>
      <c r="BO302" s="758"/>
      <c r="BP302" s="758"/>
      <c r="BQ302" s="758"/>
      <c r="BR302" s="758"/>
      <c r="BS302" s="758"/>
      <c r="BT302" s="758"/>
      <c r="BU302" s="758"/>
      <c r="BV302" s="758"/>
      <c r="BW302" s="758"/>
      <c r="BX302" s="758"/>
      <c r="BY302" s="759"/>
      <c r="BZ302" s="757" t="s">
        <v>308</v>
      </c>
      <c r="CA302" s="758"/>
      <c r="CB302" s="758"/>
      <c r="CC302" s="758"/>
      <c r="CD302" s="758"/>
      <c r="CE302" s="758"/>
      <c r="CF302" s="758"/>
      <c r="CG302" s="758"/>
      <c r="CH302" s="758"/>
      <c r="CI302" s="758"/>
      <c r="CJ302" s="758"/>
      <c r="CK302" s="758"/>
      <c r="CL302" s="758"/>
      <c r="CM302" s="758"/>
      <c r="CN302" s="758"/>
      <c r="CO302" s="758"/>
      <c r="CP302" s="758"/>
      <c r="CQ302" s="758"/>
      <c r="CR302" s="758"/>
      <c r="CS302" s="758"/>
      <c r="CT302" s="758"/>
      <c r="CU302" s="758"/>
      <c r="CV302" s="758"/>
      <c r="CW302" s="758"/>
      <c r="CX302" s="758"/>
      <c r="CY302" s="758"/>
      <c r="CZ302" s="758"/>
      <c r="DA302" s="760"/>
    </row>
    <row r="303" spans="1:105" s="192" customFormat="1" ht="49.5" customHeight="1">
      <c r="A303" s="476"/>
      <c r="B303" s="477"/>
      <c r="C303" s="477"/>
      <c r="D303" s="477"/>
      <c r="E303" s="477"/>
      <c r="F303" s="477"/>
      <c r="G303" s="477"/>
      <c r="H303" s="477"/>
      <c r="I303" s="477"/>
      <c r="J303" s="477"/>
      <c r="K303" s="477"/>
      <c r="L303" s="477"/>
      <c r="M303" s="477"/>
      <c r="N303" s="477"/>
      <c r="O303" s="477"/>
      <c r="P303" s="477"/>
      <c r="Q303" s="477"/>
      <c r="R303" s="477"/>
      <c r="S303" s="477"/>
      <c r="T303" s="477"/>
      <c r="U303" s="477"/>
      <c r="V303" s="477"/>
      <c r="W303" s="477"/>
      <c r="X303" s="477"/>
      <c r="Y303" s="477"/>
      <c r="Z303" s="477"/>
      <c r="AA303" s="477"/>
      <c r="AB303" s="477"/>
      <c r="AC303" s="477"/>
      <c r="AD303" s="477"/>
      <c r="AE303" s="477"/>
      <c r="AF303" s="477"/>
      <c r="AG303" s="477"/>
      <c r="AH303" s="477"/>
      <c r="AI303" s="477"/>
      <c r="AJ303" s="477"/>
      <c r="AK303" s="477"/>
      <c r="AL303" s="477"/>
      <c r="AM303" s="477"/>
      <c r="AN303" s="477"/>
      <c r="AO303" s="478"/>
      <c r="AP303" s="479" t="s">
        <v>305</v>
      </c>
      <c r="AQ303" s="480"/>
      <c r="AR303" s="480"/>
      <c r="AS303" s="480"/>
      <c r="AT303" s="480"/>
      <c r="AU303" s="480"/>
      <c r="AV303" s="480"/>
      <c r="AW303" s="481"/>
      <c r="AX303" s="482" t="s">
        <v>671</v>
      </c>
      <c r="AY303" s="483"/>
      <c r="AZ303" s="483"/>
      <c r="BA303" s="483"/>
      <c r="BB303" s="483"/>
      <c r="BC303" s="483"/>
      <c r="BD303" s="483"/>
      <c r="BE303" s="483"/>
      <c r="BF303" s="483"/>
      <c r="BG303" s="483"/>
      <c r="BH303" s="483"/>
      <c r="BI303" s="483"/>
      <c r="BJ303" s="483"/>
      <c r="BK303" s="484"/>
      <c r="BL303" s="482" t="s">
        <v>672</v>
      </c>
      <c r="BM303" s="483"/>
      <c r="BN303" s="483"/>
      <c r="BO303" s="483"/>
      <c r="BP303" s="483"/>
      <c r="BQ303" s="483"/>
      <c r="BR303" s="483"/>
      <c r="BS303" s="483"/>
      <c r="BT303" s="483"/>
      <c r="BU303" s="483"/>
      <c r="BV303" s="483"/>
      <c r="BW303" s="483"/>
      <c r="BX303" s="483"/>
      <c r="BY303" s="484"/>
      <c r="BZ303" s="482" t="s">
        <v>673</v>
      </c>
      <c r="CA303" s="483"/>
      <c r="CB303" s="483"/>
      <c r="CC303" s="483"/>
      <c r="CD303" s="483"/>
      <c r="CE303" s="483"/>
      <c r="CF303" s="483"/>
      <c r="CG303" s="483"/>
      <c r="CH303" s="483"/>
      <c r="CI303" s="483"/>
      <c r="CJ303" s="483"/>
      <c r="CK303" s="483"/>
      <c r="CL303" s="483"/>
      <c r="CM303" s="484"/>
      <c r="CN303" s="482" t="s">
        <v>674</v>
      </c>
      <c r="CO303" s="483"/>
      <c r="CP303" s="483"/>
      <c r="CQ303" s="483"/>
      <c r="CR303" s="483"/>
      <c r="CS303" s="483"/>
      <c r="CT303" s="483"/>
      <c r="CU303" s="483"/>
      <c r="CV303" s="483"/>
      <c r="CW303" s="483"/>
      <c r="CX303" s="483"/>
      <c r="CY303" s="483"/>
      <c r="CZ303" s="483"/>
      <c r="DA303" s="824"/>
    </row>
    <row r="304" spans="1:105" s="805" customFormat="1" ht="12.75" customHeight="1" thickBot="1">
      <c r="A304" s="825"/>
      <c r="B304" s="826"/>
      <c r="C304" s="826"/>
      <c r="D304" s="826"/>
      <c r="E304" s="826"/>
      <c r="F304" s="826"/>
      <c r="G304" s="826"/>
      <c r="H304" s="826"/>
      <c r="I304" s="826"/>
      <c r="J304" s="826"/>
      <c r="K304" s="826"/>
      <c r="L304" s="826"/>
      <c r="M304" s="826"/>
      <c r="N304" s="826"/>
      <c r="O304" s="826"/>
      <c r="P304" s="826"/>
      <c r="Q304" s="826"/>
      <c r="R304" s="826"/>
      <c r="S304" s="826"/>
      <c r="T304" s="826"/>
      <c r="U304" s="826"/>
      <c r="V304" s="826"/>
      <c r="W304" s="826"/>
      <c r="X304" s="826"/>
      <c r="Y304" s="826"/>
      <c r="Z304" s="826"/>
      <c r="AA304" s="826"/>
      <c r="AB304" s="826"/>
      <c r="AC304" s="826"/>
      <c r="AD304" s="826"/>
      <c r="AE304" s="826"/>
      <c r="AF304" s="826"/>
      <c r="AG304" s="826"/>
      <c r="AH304" s="826"/>
      <c r="AI304" s="826"/>
      <c r="AJ304" s="826"/>
      <c r="AK304" s="826"/>
      <c r="AL304" s="826"/>
      <c r="AM304" s="826"/>
      <c r="AN304" s="826"/>
      <c r="AO304" s="827"/>
      <c r="AP304" s="828">
        <v>2</v>
      </c>
      <c r="AQ304" s="829"/>
      <c r="AR304" s="829"/>
      <c r="AS304" s="829"/>
      <c r="AT304" s="829"/>
      <c r="AU304" s="829"/>
      <c r="AV304" s="829"/>
      <c r="AW304" s="830"/>
      <c r="AX304" s="831">
        <v>3</v>
      </c>
      <c r="AY304" s="832"/>
      <c r="AZ304" s="832"/>
      <c r="BA304" s="832"/>
      <c r="BB304" s="832"/>
      <c r="BC304" s="832"/>
      <c r="BD304" s="832"/>
      <c r="BE304" s="832"/>
      <c r="BF304" s="832"/>
      <c r="BG304" s="832"/>
      <c r="BH304" s="832"/>
      <c r="BI304" s="832"/>
      <c r="BJ304" s="832"/>
      <c r="BK304" s="833"/>
      <c r="BL304" s="831">
        <v>4</v>
      </c>
      <c r="BM304" s="832"/>
      <c r="BN304" s="832"/>
      <c r="BO304" s="832"/>
      <c r="BP304" s="832"/>
      <c r="BQ304" s="832"/>
      <c r="BR304" s="832"/>
      <c r="BS304" s="832"/>
      <c r="BT304" s="832"/>
      <c r="BU304" s="832"/>
      <c r="BV304" s="832"/>
      <c r="BW304" s="832"/>
      <c r="BX304" s="832"/>
      <c r="BY304" s="833"/>
      <c r="BZ304" s="831">
        <v>5</v>
      </c>
      <c r="CA304" s="832"/>
      <c r="CB304" s="832"/>
      <c r="CC304" s="832"/>
      <c r="CD304" s="832"/>
      <c r="CE304" s="832"/>
      <c r="CF304" s="832"/>
      <c r="CG304" s="832"/>
      <c r="CH304" s="832"/>
      <c r="CI304" s="832"/>
      <c r="CJ304" s="832"/>
      <c r="CK304" s="832"/>
      <c r="CL304" s="832"/>
      <c r="CM304" s="833"/>
      <c r="CN304" s="831">
        <v>6</v>
      </c>
      <c r="CO304" s="832"/>
      <c r="CP304" s="832"/>
      <c r="CQ304" s="832"/>
      <c r="CR304" s="832"/>
      <c r="CS304" s="832"/>
      <c r="CT304" s="832"/>
      <c r="CU304" s="832"/>
      <c r="CV304" s="832"/>
      <c r="CW304" s="832"/>
      <c r="CX304" s="832"/>
      <c r="CY304" s="832"/>
      <c r="CZ304" s="832"/>
      <c r="DA304" s="834"/>
    </row>
    <row r="305" spans="1:105" ht="12.75">
      <c r="A305" s="104"/>
      <c r="B305" s="105" t="s">
        <v>675</v>
      </c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797">
        <v>920</v>
      </c>
      <c r="AQ305" s="371"/>
      <c r="AR305" s="371"/>
      <c r="AS305" s="371"/>
      <c r="AT305" s="371"/>
      <c r="AU305" s="371"/>
      <c r="AV305" s="371"/>
      <c r="AW305" s="372"/>
      <c r="AX305" s="534" t="s">
        <v>308</v>
      </c>
      <c r="AY305" s="535"/>
      <c r="AZ305" s="535"/>
      <c r="BA305" s="535"/>
      <c r="BB305" s="535"/>
      <c r="BC305" s="535"/>
      <c r="BD305" s="535"/>
      <c r="BE305" s="535"/>
      <c r="BF305" s="535"/>
      <c r="BG305" s="535"/>
      <c r="BH305" s="535"/>
      <c r="BI305" s="535"/>
      <c r="BJ305" s="535"/>
      <c r="BK305" s="536"/>
      <c r="BL305" s="534" t="s">
        <v>308</v>
      </c>
      <c r="BM305" s="535"/>
      <c r="BN305" s="535"/>
      <c r="BO305" s="535"/>
      <c r="BP305" s="535"/>
      <c r="BQ305" s="535"/>
      <c r="BR305" s="535"/>
      <c r="BS305" s="535"/>
      <c r="BT305" s="535"/>
      <c r="BU305" s="535"/>
      <c r="BV305" s="535"/>
      <c r="BW305" s="535"/>
      <c r="BX305" s="535"/>
      <c r="BY305" s="536"/>
      <c r="BZ305" s="706"/>
      <c r="CA305" s="707" t="s">
        <v>218</v>
      </c>
      <c r="CB305" s="274"/>
      <c r="CC305" s="274"/>
      <c r="CD305" s="274"/>
      <c r="CE305" s="274"/>
      <c r="CF305" s="274"/>
      <c r="CG305" s="274"/>
      <c r="CH305" s="274"/>
      <c r="CI305" s="274"/>
      <c r="CJ305" s="274"/>
      <c r="CK305" s="274"/>
      <c r="CL305" s="390" t="s">
        <v>219</v>
      </c>
      <c r="CM305" s="391"/>
      <c r="CN305" s="534" t="s">
        <v>308</v>
      </c>
      <c r="CO305" s="535"/>
      <c r="CP305" s="535"/>
      <c r="CQ305" s="535"/>
      <c r="CR305" s="535"/>
      <c r="CS305" s="535"/>
      <c r="CT305" s="535"/>
      <c r="CU305" s="535"/>
      <c r="CV305" s="535"/>
      <c r="CW305" s="535"/>
      <c r="CX305" s="535"/>
      <c r="CY305" s="535"/>
      <c r="CZ305" s="535"/>
      <c r="DA305" s="537"/>
    </row>
    <row r="306" spans="1:105" ht="12.75">
      <c r="A306" s="678"/>
      <c r="B306" s="817" t="s">
        <v>177</v>
      </c>
      <c r="C306" s="817"/>
      <c r="D306" s="817"/>
      <c r="E306" s="817"/>
      <c r="F306" s="817"/>
      <c r="G306" s="817"/>
      <c r="H306" s="817"/>
      <c r="I306" s="817"/>
      <c r="J306" s="817"/>
      <c r="K306" s="817"/>
      <c r="L306" s="817"/>
      <c r="M306" s="817"/>
      <c r="N306" s="817"/>
      <c r="O306" s="817"/>
      <c r="P306" s="817"/>
      <c r="Q306" s="817"/>
      <c r="R306" s="817"/>
      <c r="S306" s="817"/>
      <c r="T306" s="817"/>
      <c r="U306" s="817"/>
      <c r="V306" s="817"/>
      <c r="W306" s="817"/>
      <c r="X306" s="817"/>
      <c r="Y306" s="817"/>
      <c r="Z306" s="817"/>
      <c r="AA306" s="817"/>
      <c r="AB306" s="817"/>
      <c r="AC306" s="817"/>
      <c r="AD306" s="817"/>
      <c r="AE306" s="817"/>
      <c r="AF306" s="817"/>
      <c r="AG306" s="817"/>
      <c r="AH306" s="817"/>
      <c r="AI306" s="817"/>
      <c r="AJ306" s="817"/>
      <c r="AK306" s="817"/>
      <c r="AL306" s="817"/>
      <c r="AM306" s="817"/>
      <c r="AN306" s="817"/>
      <c r="AO306" s="818"/>
      <c r="AP306" s="587">
        <v>921</v>
      </c>
      <c r="AQ306" s="588"/>
      <c r="AR306" s="588"/>
      <c r="AS306" s="588"/>
      <c r="AT306" s="588"/>
      <c r="AU306" s="588"/>
      <c r="AV306" s="588"/>
      <c r="AW306" s="589"/>
      <c r="AX306" s="269" t="s">
        <v>308</v>
      </c>
      <c r="AY306" s="270"/>
      <c r="AZ306" s="270"/>
      <c r="BA306" s="270"/>
      <c r="BB306" s="270"/>
      <c r="BC306" s="270"/>
      <c r="BD306" s="270"/>
      <c r="BE306" s="270"/>
      <c r="BF306" s="270"/>
      <c r="BG306" s="270"/>
      <c r="BH306" s="270"/>
      <c r="BI306" s="270"/>
      <c r="BJ306" s="270"/>
      <c r="BK306" s="504"/>
      <c r="BL306" s="269" t="s">
        <v>308</v>
      </c>
      <c r="BM306" s="270"/>
      <c r="BN306" s="270"/>
      <c r="BO306" s="270"/>
      <c r="BP306" s="270"/>
      <c r="BQ306" s="270"/>
      <c r="BR306" s="270"/>
      <c r="BS306" s="270"/>
      <c r="BT306" s="270"/>
      <c r="BU306" s="270"/>
      <c r="BV306" s="270"/>
      <c r="BW306" s="270"/>
      <c r="BX306" s="270"/>
      <c r="BY306" s="504"/>
      <c r="BZ306" s="383" t="s">
        <v>218</v>
      </c>
      <c r="CA306" s="384"/>
      <c r="CB306" s="267"/>
      <c r="CC306" s="267"/>
      <c r="CD306" s="267"/>
      <c r="CE306" s="267"/>
      <c r="CF306" s="267"/>
      <c r="CG306" s="267"/>
      <c r="CH306" s="267"/>
      <c r="CI306" s="267"/>
      <c r="CJ306" s="267"/>
      <c r="CK306" s="267"/>
      <c r="CL306" s="385" t="s">
        <v>219</v>
      </c>
      <c r="CM306" s="386"/>
      <c r="CN306" s="269" t="s">
        <v>308</v>
      </c>
      <c r="CO306" s="270"/>
      <c r="CP306" s="270"/>
      <c r="CQ306" s="270"/>
      <c r="CR306" s="270"/>
      <c r="CS306" s="270"/>
      <c r="CT306" s="270"/>
      <c r="CU306" s="270"/>
      <c r="CV306" s="270"/>
      <c r="CW306" s="270"/>
      <c r="CX306" s="270"/>
      <c r="CY306" s="270"/>
      <c r="CZ306" s="270"/>
      <c r="DA306" s="271"/>
    </row>
    <row r="307" spans="1:105" ht="12.75">
      <c r="A307" s="819"/>
      <c r="B307" s="820" t="s">
        <v>668</v>
      </c>
      <c r="C307" s="820"/>
      <c r="D307" s="820"/>
      <c r="E307" s="820"/>
      <c r="F307" s="820"/>
      <c r="G307" s="820"/>
      <c r="H307" s="820"/>
      <c r="I307" s="820"/>
      <c r="J307" s="820"/>
      <c r="K307" s="820"/>
      <c r="L307" s="820"/>
      <c r="M307" s="820"/>
      <c r="N307" s="820"/>
      <c r="O307" s="820"/>
      <c r="P307" s="820"/>
      <c r="Q307" s="820"/>
      <c r="R307" s="820"/>
      <c r="S307" s="820"/>
      <c r="T307" s="820"/>
      <c r="U307" s="820"/>
      <c r="V307" s="820"/>
      <c r="W307" s="820"/>
      <c r="X307" s="820"/>
      <c r="Y307" s="820"/>
      <c r="Z307" s="820"/>
      <c r="AA307" s="820"/>
      <c r="AB307" s="820"/>
      <c r="AC307" s="820"/>
      <c r="AD307" s="820"/>
      <c r="AE307" s="820"/>
      <c r="AF307" s="820"/>
      <c r="AG307" s="820"/>
      <c r="AH307" s="820"/>
      <c r="AI307" s="820"/>
      <c r="AJ307" s="820"/>
      <c r="AK307" s="820"/>
      <c r="AL307" s="820"/>
      <c r="AM307" s="820"/>
      <c r="AN307" s="820"/>
      <c r="AO307" s="820"/>
      <c r="AP307" s="590"/>
      <c r="AQ307" s="591"/>
      <c r="AR307" s="591"/>
      <c r="AS307" s="591"/>
      <c r="AT307" s="591"/>
      <c r="AU307" s="591"/>
      <c r="AV307" s="591"/>
      <c r="AW307" s="592"/>
      <c r="AX307" s="276"/>
      <c r="AY307" s="277"/>
      <c r="AZ307" s="277"/>
      <c r="BA307" s="277"/>
      <c r="BB307" s="277"/>
      <c r="BC307" s="277"/>
      <c r="BD307" s="277"/>
      <c r="BE307" s="277"/>
      <c r="BF307" s="277"/>
      <c r="BG307" s="277"/>
      <c r="BH307" s="277"/>
      <c r="BI307" s="277"/>
      <c r="BJ307" s="277"/>
      <c r="BK307" s="502"/>
      <c r="BL307" s="276"/>
      <c r="BM307" s="277"/>
      <c r="BN307" s="277"/>
      <c r="BO307" s="277"/>
      <c r="BP307" s="277"/>
      <c r="BQ307" s="277"/>
      <c r="BR307" s="277"/>
      <c r="BS307" s="277"/>
      <c r="BT307" s="277"/>
      <c r="BU307" s="277"/>
      <c r="BV307" s="277"/>
      <c r="BW307" s="277"/>
      <c r="BX307" s="277"/>
      <c r="BY307" s="502"/>
      <c r="BZ307" s="388"/>
      <c r="CA307" s="389"/>
      <c r="CB307" s="274"/>
      <c r="CC307" s="274"/>
      <c r="CD307" s="274"/>
      <c r="CE307" s="274"/>
      <c r="CF307" s="274"/>
      <c r="CG307" s="274"/>
      <c r="CH307" s="274"/>
      <c r="CI307" s="274"/>
      <c r="CJ307" s="274"/>
      <c r="CK307" s="274"/>
      <c r="CL307" s="390"/>
      <c r="CM307" s="391"/>
      <c r="CN307" s="276"/>
      <c r="CO307" s="277"/>
      <c r="CP307" s="277"/>
      <c r="CQ307" s="277"/>
      <c r="CR307" s="277"/>
      <c r="CS307" s="277"/>
      <c r="CT307" s="277"/>
      <c r="CU307" s="277"/>
      <c r="CV307" s="277"/>
      <c r="CW307" s="277"/>
      <c r="CX307" s="277"/>
      <c r="CY307" s="277"/>
      <c r="CZ307" s="277"/>
      <c r="DA307" s="278"/>
    </row>
    <row r="308" spans="1:105" ht="24.75" customHeight="1">
      <c r="A308" s="819"/>
      <c r="B308" s="821" t="s">
        <v>669</v>
      </c>
      <c r="C308" s="820"/>
      <c r="D308" s="820"/>
      <c r="E308" s="820"/>
      <c r="F308" s="820"/>
      <c r="G308" s="820"/>
      <c r="H308" s="820"/>
      <c r="I308" s="820"/>
      <c r="J308" s="820"/>
      <c r="K308" s="820"/>
      <c r="L308" s="820"/>
      <c r="M308" s="820"/>
      <c r="N308" s="820"/>
      <c r="O308" s="820"/>
      <c r="P308" s="820"/>
      <c r="Q308" s="820"/>
      <c r="R308" s="820"/>
      <c r="S308" s="820"/>
      <c r="T308" s="820"/>
      <c r="U308" s="820"/>
      <c r="V308" s="820"/>
      <c r="W308" s="820"/>
      <c r="X308" s="820"/>
      <c r="Y308" s="820"/>
      <c r="Z308" s="820"/>
      <c r="AA308" s="820"/>
      <c r="AB308" s="820"/>
      <c r="AC308" s="820"/>
      <c r="AD308" s="820"/>
      <c r="AE308" s="820"/>
      <c r="AF308" s="820"/>
      <c r="AG308" s="820"/>
      <c r="AH308" s="820"/>
      <c r="AI308" s="820"/>
      <c r="AJ308" s="820"/>
      <c r="AK308" s="820"/>
      <c r="AL308" s="820"/>
      <c r="AM308" s="820"/>
      <c r="AN308" s="820"/>
      <c r="AO308" s="820"/>
      <c r="AP308" s="590">
        <v>922</v>
      </c>
      <c r="AQ308" s="591"/>
      <c r="AR308" s="591"/>
      <c r="AS308" s="591"/>
      <c r="AT308" s="591"/>
      <c r="AU308" s="591"/>
      <c r="AV308" s="591"/>
      <c r="AW308" s="592"/>
      <c r="AX308" s="703" t="s">
        <v>308</v>
      </c>
      <c r="AY308" s="704"/>
      <c r="AZ308" s="704"/>
      <c r="BA308" s="704"/>
      <c r="BB308" s="704"/>
      <c r="BC308" s="704"/>
      <c r="BD308" s="704"/>
      <c r="BE308" s="704"/>
      <c r="BF308" s="704"/>
      <c r="BG308" s="704"/>
      <c r="BH308" s="704"/>
      <c r="BI308" s="704"/>
      <c r="BJ308" s="704"/>
      <c r="BK308" s="705"/>
      <c r="BL308" s="703" t="s">
        <v>308</v>
      </c>
      <c r="BM308" s="704"/>
      <c r="BN308" s="704"/>
      <c r="BO308" s="704"/>
      <c r="BP308" s="704"/>
      <c r="BQ308" s="704"/>
      <c r="BR308" s="704"/>
      <c r="BS308" s="704"/>
      <c r="BT308" s="704"/>
      <c r="BU308" s="704"/>
      <c r="BV308" s="704"/>
      <c r="BW308" s="704"/>
      <c r="BX308" s="704"/>
      <c r="BY308" s="705"/>
      <c r="BZ308" s="706"/>
      <c r="CA308" s="707" t="s">
        <v>218</v>
      </c>
      <c r="CB308" s="274"/>
      <c r="CC308" s="274"/>
      <c r="CD308" s="274"/>
      <c r="CE308" s="274"/>
      <c r="CF308" s="274"/>
      <c r="CG308" s="274"/>
      <c r="CH308" s="274"/>
      <c r="CI308" s="274"/>
      <c r="CJ308" s="274"/>
      <c r="CK308" s="274"/>
      <c r="CL308" s="390" t="s">
        <v>219</v>
      </c>
      <c r="CM308" s="391"/>
      <c r="CN308" s="703" t="s">
        <v>308</v>
      </c>
      <c r="CO308" s="704"/>
      <c r="CP308" s="704"/>
      <c r="CQ308" s="704"/>
      <c r="CR308" s="704"/>
      <c r="CS308" s="704"/>
      <c r="CT308" s="704"/>
      <c r="CU308" s="704"/>
      <c r="CV308" s="704"/>
      <c r="CW308" s="704"/>
      <c r="CX308" s="704"/>
      <c r="CY308" s="704"/>
      <c r="CZ308" s="704"/>
      <c r="DA308" s="708"/>
    </row>
    <row r="309" spans="1:105" ht="13.5" thickBot="1">
      <c r="A309" s="819"/>
      <c r="B309" s="822" t="s">
        <v>670</v>
      </c>
      <c r="C309" s="822"/>
      <c r="D309" s="822"/>
      <c r="E309" s="822"/>
      <c r="F309" s="822"/>
      <c r="G309" s="822"/>
      <c r="H309" s="822"/>
      <c r="I309" s="822"/>
      <c r="J309" s="822"/>
      <c r="K309" s="822"/>
      <c r="L309" s="822"/>
      <c r="M309" s="822"/>
      <c r="N309" s="822"/>
      <c r="O309" s="822"/>
      <c r="P309" s="822"/>
      <c r="Q309" s="822"/>
      <c r="R309" s="822"/>
      <c r="S309" s="822"/>
      <c r="T309" s="822"/>
      <c r="U309" s="822"/>
      <c r="V309" s="822"/>
      <c r="W309" s="822"/>
      <c r="X309" s="822"/>
      <c r="Y309" s="822"/>
      <c r="Z309" s="822"/>
      <c r="AA309" s="822"/>
      <c r="AB309" s="822"/>
      <c r="AC309" s="822"/>
      <c r="AD309" s="822"/>
      <c r="AE309" s="822"/>
      <c r="AF309" s="822"/>
      <c r="AG309" s="822"/>
      <c r="AH309" s="822"/>
      <c r="AI309" s="822"/>
      <c r="AJ309" s="822"/>
      <c r="AK309" s="822"/>
      <c r="AL309" s="822"/>
      <c r="AM309" s="822"/>
      <c r="AN309" s="822"/>
      <c r="AO309" s="823"/>
      <c r="AP309" s="665">
        <v>923</v>
      </c>
      <c r="AQ309" s="666"/>
      <c r="AR309" s="666"/>
      <c r="AS309" s="666"/>
      <c r="AT309" s="666"/>
      <c r="AU309" s="666"/>
      <c r="AV309" s="666"/>
      <c r="AW309" s="667"/>
      <c r="AX309" s="757" t="s">
        <v>308</v>
      </c>
      <c r="AY309" s="758"/>
      <c r="AZ309" s="758"/>
      <c r="BA309" s="758"/>
      <c r="BB309" s="758"/>
      <c r="BC309" s="758"/>
      <c r="BD309" s="758"/>
      <c r="BE309" s="758"/>
      <c r="BF309" s="758"/>
      <c r="BG309" s="758"/>
      <c r="BH309" s="758"/>
      <c r="BI309" s="758"/>
      <c r="BJ309" s="758"/>
      <c r="BK309" s="759"/>
      <c r="BL309" s="757" t="s">
        <v>308</v>
      </c>
      <c r="BM309" s="758"/>
      <c r="BN309" s="758"/>
      <c r="BO309" s="758"/>
      <c r="BP309" s="758"/>
      <c r="BQ309" s="758"/>
      <c r="BR309" s="758"/>
      <c r="BS309" s="758"/>
      <c r="BT309" s="758"/>
      <c r="BU309" s="758"/>
      <c r="BV309" s="758"/>
      <c r="BW309" s="758"/>
      <c r="BX309" s="758"/>
      <c r="BY309" s="759"/>
      <c r="BZ309" s="835"/>
      <c r="CA309" s="836" t="s">
        <v>218</v>
      </c>
      <c r="CB309" s="782"/>
      <c r="CC309" s="782"/>
      <c r="CD309" s="782"/>
      <c r="CE309" s="782"/>
      <c r="CF309" s="782"/>
      <c r="CG309" s="782"/>
      <c r="CH309" s="782"/>
      <c r="CI309" s="782"/>
      <c r="CJ309" s="782"/>
      <c r="CK309" s="782"/>
      <c r="CL309" s="367" t="s">
        <v>219</v>
      </c>
      <c r="CM309" s="368"/>
      <c r="CN309" s="757" t="s">
        <v>308</v>
      </c>
      <c r="CO309" s="758"/>
      <c r="CP309" s="758"/>
      <c r="CQ309" s="758"/>
      <c r="CR309" s="758"/>
      <c r="CS309" s="758"/>
      <c r="CT309" s="758"/>
      <c r="CU309" s="758"/>
      <c r="CV309" s="758"/>
      <c r="CW309" s="758"/>
      <c r="CX309" s="758"/>
      <c r="CY309" s="758"/>
      <c r="CZ309" s="758"/>
      <c r="DA309" s="760"/>
    </row>
    <row r="310" spans="1:105" ht="12.75">
      <c r="A310" s="341"/>
      <c r="B310" s="837"/>
      <c r="C310" s="837"/>
      <c r="D310" s="837"/>
      <c r="E310" s="837"/>
      <c r="F310" s="837"/>
      <c r="G310" s="837"/>
      <c r="H310" s="837"/>
      <c r="I310" s="837"/>
      <c r="J310" s="837"/>
      <c r="K310" s="837"/>
      <c r="L310" s="837"/>
      <c r="M310" s="837"/>
      <c r="N310" s="837"/>
      <c r="O310" s="837"/>
      <c r="P310" s="837"/>
      <c r="Q310" s="837"/>
      <c r="R310" s="837"/>
      <c r="S310" s="837"/>
      <c r="T310" s="837"/>
      <c r="U310" s="837"/>
      <c r="V310" s="837"/>
      <c r="W310" s="837"/>
      <c r="X310" s="837"/>
      <c r="Y310" s="837"/>
      <c r="Z310" s="837"/>
      <c r="AA310" s="837"/>
      <c r="AB310" s="837"/>
      <c r="AC310" s="837"/>
      <c r="AD310" s="837"/>
      <c r="AE310" s="837"/>
      <c r="AF310" s="837"/>
      <c r="AG310" s="837"/>
      <c r="AH310" s="837"/>
      <c r="AI310" s="837"/>
      <c r="AJ310" s="837"/>
      <c r="AK310" s="837"/>
      <c r="AL310" s="837"/>
      <c r="AM310" s="837"/>
      <c r="AN310" s="837"/>
      <c r="AO310" s="837"/>
      <c r="AP310" s="673"/>
      <c r="AQ310" s="673"/>
      <c r="AR310" s="673"/>
      <c r="AS310" s="673"/>
      <c r="AT310" s="673"/>
      <c r="AU310" s="673"/>
      <c r="AV310" s="673"/>
      <c r="AW310" s="673"/>
      <c r="AX310" s="796"/>
      <c r="AY310" s="796"/>
      <c r="AZ310" s="796"/>
      <c r="BA310" s="796"/>
      <c r="BB310" s="796"/>
      <c r="BC310" s="796"/>
      <c r="BD310" s="796"/>
      <c r="BE310" s="796"/>
      <c r="BF310" s="796"/>
      <c r="BG310" s="796"/>
      <c r="BH310" s="796"/>
      <c r="BI310" s="796"/>
      <c r="BJ310" s="796"/>
      <c r="BK310" s="796"/>
      <c r="BL310" s="796"/>
      <c r="BM310" s="796"/>
      <c r="BN310" s="796"/>
      <c r="BO310" s="796"/>
      <c r="BP310" s="796"/>
      <c r="BQ310" s="796"/>
      <c r="BR310" s="796"/>
      <c r="BS310" s="796"/>
      <c r="BT310" s="796"/>
      <c r="BU310" s="796"/>
      <c r="BV310" s="796"/>
      <c r="BW310" s="796"/>
      <c r="BX310" s="796"/>
      <c r="BY310" s="796"/>
      <c r="BZ310" s="341"/>
      <c r="CA310" s="347"/>
      <c r="CB310" s="674"/>
      <c r="CC310" s="674"/>
      <c r="CD310" s="674"/>
      <c r="CE310" s="674"/>
      <c r="CF310" s="674"/>
      <c r="CG310" s="674"/>
      <c r="CH310" s="674"/>
      <c r="CI310" s="674"/>
      <c r="CJ310" s="674"/>
      <c r="CK310" s="674"/>
      <c r="CL310" s="83"/>
      <c r="CM310" s="83"/>
      <c r="CN310" s="796"/>
      <c r="CO310" s="796"/>
      <c r="CP310" s="796"/>
      <c r="CQ310" s="796"/>
      <c r="CR310" s="796"/>
      <c r="CS310" s="796"/>
      <c r="CT310" s="796"/>
      <c r="CU310" s="796"/>
      <c r="CV310" s="796"/>
      <c r="CW310" s="796"/>
      <c r="CX310" s="796"/>
      <c r="CY310" s="796"/>
      <c r="CZ310" s="796"/>
      <c r="DA310" s="796"/>
    </row>
    <row r="312" spans="16:105" s="213" customFormat="1" ht="12" customHeight="1">
      <c r="P312" s="838"/>
      <c r="Q312" s="838"/>
      <c r="R312" s="838"/>
      <c r="S312" s="838"/>
      <c r="T312" s="838"/>
      <c r="U312" s="838"/>
      <c r="V312" s="838"/>
      <c r="W312" s="838"/>
      <c r="X312" s="838"/>
      <c r="Y312" s="838"/>
      <c r="Z312" s="838"/>
      <c r="AC312" s="838"/>
      <c r="AD312" s="838"/>
      <c r="AE312" s="838"/>
      <c r="AF312" s="838"/>
      <c r="AG312" s="838"/>
      <c r="AH312" s="838"/>
      <c r="AI312" s="838"/>
      <c r="AJ312" s="838"/>
      <c r="AK312" s="838"/>
      <c r="AL312" s="838"/>
      <c r="AM312" s="838"/>
      <c r="AN312" s="838"/>
      <c r="AO312" s="838"/>
      <c r="AP312" s="838"/>
      <c r="AQ312" s="838"/>
      <c r="AR312" s="838"/>
      <c r="AS312" s="838"/>
      <c r="AT312" s="838"/>
      <c r="AU312" s="838"/>
      <c r="AV312" s="838"/>
      <c r="BU312" s="838"/>
      <c r="BV312" s="838"/>
      <c r="BW312" s="838"/>
      <c r="BX312" s="838"/>
      <c r="BY312" s="838"/>
      <c r="BZ312" s="838"/>
      <c r="CA312" s="838"/>
      <c r="CB312" s="838"/>
      <c r="CC312" s="838"/>
      <c r="CD312" s="838"/>
      <c r="CE312" s="838"/>
      <c r="CH312" s="838"/>
      <c r="CI312" s="838"/>
      <c r="CJ312" s="838"/>
      <c r="CK312" s="838"/>
      <c r="CL312" s="838"/>
      <c r="CM312" s="838"/>
      <c r="CN312" s="838"/>
      <c r="CO312" s="838"/>
      <c r="CP312" s="838"/>
      <c r="CQ312" s="838"/>
      <c r="CR312" s="838"/>
      <c r="CS312" s="838"/>
      <c r="CT312" s="838"/>
      <c r="CU312" s="838"/>
      <c r="CV312" s="838"/>
      <c r="CW312" s="838"/>
      <c r="CX312" s="838"/>
      <c r="CY312" s="838"/>
      <c r="CZ312" s="838"/>
      <c r="DA312" s="838"/>
    </row>
    <row r="313" spans="1:35" ht="12.75">
      <c r="A313" s="342" t="s">
        <v>287</v>
      </c>
      <c r="B313" s="342"/>
      <c r="C313" s="190" t="s">
        <v>288</v>
      </c>
      <c r="D313" s="190"/>
      <c r="E313" s="190"/>
      <c r="F313" s="190"/>
      <c r="G313" s="839" t="s">
        <v>287</v>
      </c>
      <c r="H313" s="839"/>
      <c r="J313" s="190" t="s">
        <v>355</v>
      </c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83" t="s">
        <v>356</v>
      </c>
      <c r="Y313" s="347"/>
      <c r="Z313" s="347"/>
      <c r="AA313" s="347"/>
      <c r="AB313" s="347"/>
      <c r="AC313" s="83"/>
      <c r="AD313" s="83"/>
      <c r="AE313" s="213"/>
      <c r="AF313" s="213"/>
      <c r="AG313" s="213"/>
      <c r="AH313" s="213"/>
      <c r="AI313" s="340"/>
    </row>
  </sheetData>
  <mergeCells count="1013">
    <mergeCell ref="CB309:CK309"/>
    <mergeCell ref="CL309:CM309"/>
    <mergeCell ref="CN309:DA309"/>
    <mergeCell ref="A313:B313"/>
    <mergeCell ref="C313:F313"/>
    <mergeCell ref="G313:H313"/>
    <mergeCell ref="J313:W313"/>
    <mergeCell ref="B309:AO309"/>
    <mergeCell ref="AP309:AW309"/>
    <mergeCell ref="AX309:BK309"/>
    <mergeCell ref="BL309:BY309"/>
    <mergeCell ref="CN306:DA307"/>
    <mergeCell ref="B307:AO307"/>
    <mergeCell ref="B308:AO308"/>
    <mergeCell ref="AP308:AW308"/>
    <mergeCell ref="AX308:BK308"/>
    <mergeCell ref="BL308:BY308"/>
    <mergeCell ref="CB308:CK308"/>
    <mergeCell ref="CL308:CM308"/>
    <mergeCell ref="CN308:DA308"/>
    <mergeCell ref="CB305:CK305"/>
    <mergeCell ref="CL305:CM305"/>
    <mergeCell ref="CN305:DA305"/>
    <mergeCell ref="B306:AO306"/>
    <mergeCell ref="AP306:AW307"/>
    <mergeCell ref="AX306:BK307"/>
    <mergeCell ref="BL306:BY307"/>
    <mergeCell ref="BZ306:CA307"/>
    <mergeCell ref="CB306:CK307"/>
    <mergeCell ref="CL306:CM307"/>
    <mergeCell ref="B305:AO305"/>
    <mergeCell ref="AP305:AW305"/>
    <mergeCell ref="AX305:BK305"/>
    <mergeCell ref="BL305:BY305"/>
    <mergeCell ref="BZ303:CM303"/>
    <mergeCell ref="CN303:DA303"/>
    <mergeCell ref="A304:AO304"/>
    <mergeCell ref="AP304:AW304"/>
    <mergeCell ref="AX304:BK304"/>
    <mergeCell ref="BL304:BY304"/>
    <mergeCell ref="BZ304:CM304"/>
    <mergeCell ref="CN304:DA304"/>
    <mergeCell ref="A303:AO303"/>
    <mergeCell ref="AP303:AW303"/>
    <mergeCell ref="AX303:BK303"/>
    <mergeCell ref="BL303:BY303"/>
    <mergeCell ref="B302:AO302"/>
    <mergeCell ref="AP302:AW302"/>
    <mergeCell ref="AX302:BY302"/>
    <mergeCell ref="BZ302:DA302"/>
    <mergeCell ref="B301:AO301"/>
    <mergeCell ref="AP301:AW301"/>
    <mergeCell ref="AX301:BY301"/>
    <mergeCell ref="BZ301:DA301"/>
    <mergeCell ref="B299:AO299"/>
    <mergeCell ref="AP299:AW300"/>
    <mergeCell ref="AX299:BY300"/>
    <mergeCell ref="BZ299:DA300"/>
    <mergeCell ref="B300:AO300"/>
    <mergeCell ref="B298:AO298"/>
    <mergeCell ref="AP298:AW298"/>
    <mergeCell ref="AX298:BY298"/>
    <mergeCell ref="BZ298:DA298"/>
    <mergeCell ref="A297:AO297"/>
    <mergeCell ref="AP297:AW297"/>
    <mergeCell ref="AX297:BY297"/>
    <mergeCell ref="BZ297:DA297"/>
    <mergeCell ref="A293:DA293"/>
    <mergeCell ref="A295:AW295"/>
    <mergeCell ref="AX295:BY296"/>
    <mergeCell ref="BZ295:DA296"/>
    <mergeCell ref="A296:AO296"/>
    <mergeCell ref="AP296:AW296"/>
    <mergeCell ref="B291:AO291"/>
    <mergeCell ref="AP291:AW291"/>
    <mergeCell ref="AX291:BY291"/>
    <mergeCell ref="BZ291:DA291"/>
    <mergeCell ref="B290:AO290"/>
    <mergeCell ref="AP290:AW290"/>
    <mergeCell ref="AX290:BY290"/>
    <mergeCell ref="BZ290:DA290"/>
    <mergeCell ref="B288:AO288"/>
    <mergeCell ref="AP288:AW289"/>
    <mergeCell ref="AX288:BY289"/>
    <mergeCell ref="BZ288:DA289"/>
    <mergeCell ref="B289:AO289"/>
    <mergeCell ref="B287:AO287"/>
    <mergeCell ref="AP287:AW287"/>
    <mergeCell ref="AX287:BY287"/>
    <mergeCell ref="BZ287:DA287"/>
    <mergeCell ref="B285:AO285"/>
    <mergeCell ref="AP285:AW286"/>
    <mergeCell ref="AX285:BY286"/>
    <mergeCell ref="BZ285:DA286"/>
    <mergeCell ref="B286:AO286"/>
    <mergeCell ref="B284:AO284"/>
    <mergeCell ref="AP284:AW284"/>
    <mergeCell ref="AX284:BY284"/>
    <mergeCell ref="BZ284:DA284"/>
    <mergeCell ref="B283:AO283"/>
    <mergeCell ref="AP283:AW283"/>
    <mergeCell ref="AX283:BY283"/>
    <mergeCell ref="BZ283:DA283"/>
    <mergeCell ref="B282:AO282"/>
    <mergeCell ref="AP282:AW282"/>
    <mergeCell ref="AX282:BY282"/>
    <mergeCell ref="BZ282:DA282"/>
    <mergeCell ref="B280:AO280"/>
    <mergeCell ref="AP280:AW281"/>
    <mergeCell ref="AX280:BY281"/>
    <mergeCell ref="BZ280:DA281"/>
    <mergeCell ref="B281:AO281"/>
    <mergeCell ref="B279:AO279"/>
    <mergeCell ref="AP279:AW279"/>
    <mergeCell ref="AX279:BY279"/>
    <mergeCell ref="BZ279:DA279"/>
    <mergeCell ref="B277:AO277"/>
    <mergeCell ref="AP277:AW278"/>
    <mergeCell ref="AX277:BY278"/>
    <mergeCell ref="BZ277:DA278"/>
    <mergeCell ref="B278:AO278"/>
    <mergeCell ref="B276:AO276"/>
    <mergeCell ref="AP276:AW276"/>
    <mergeCell ref="AX276:BY276"/>
    <mergeCell ref="BZ276:DA276"/>
    <mergeCell ref="A275:AO275"/>
    <mergeCell ref="AP275:AW275"/>
    <mergeCell ref="AX275:BY275"/>
    <mergeCell ref="BZ275:DA275"/>
    <mergeCell ref="A271:DA271"/>
    <mergeCell ref="A273:AW273"/>
    <mergeCell ref="AX273:BY274"/>
    <mergeCell ref="BZ273:DA274"/>
    <mergeCell ref="A274:AO274"/>
    <mergeCell ref="AP274:AW274"/>
    <mergeCell ref="B268:AO268"/>
    <mergeCell ref="AP268:AW268"/>
    <mergeCell ref="AX268:BY268"/>
    <mergeCell ref="BZ268:DA268"/>
    <mergeCell ref="B267:AO267"/>
    <mergeCell ref="AP267:AW267"/>
    <mergeCell ref="AX267:BY267"/>
    <mergeCell ref="BZ267:DA267"/>
    <mergeCell ref="B265:AO265"/>
    <mergeCell ref="AP265:AW266"/>
    <mergeCell ref="AX265:BY266"/>
    <mergeCell ref="BZ265:DA266"/>
    <mergeCell ref="B266:AO266"/>
    <mergeCell ref="B264:AO264"/>
    <mergeCell ref="AP264:AW264"/>
    <mergeCell ref="AX264:BY264"/>
    <mergeCell ref="BZ264:DA264"/>
    <mergeCell ref="B263:AO263"/>
    <mergeCell ref="AP263:AW263"/>
    <mergeCell ref="AX263:BY263"/>
    <mergeCell ref="BZ263:DA263"/>
    <mergeCell ref="B262:AO262"/>
    <mergeCell ref="AP262:AW262"/>
    <mergeCell ref="AX262:BY262"/>
    <mergeCell ref="BZ262:DA262"/>
    <mergeCell ref="B261:AO261"/>
    <mergeCell ref="AP261:AW261"/>
    <mergeCell ref="AX261:BY261"/>
    <mergeCell ref="BZ261:DA261"/>
    <mergeCell ref="B260:AO260"/>
    <mergeCell ref="AP260:AW260"/>
    <mergeCell ref="AX260:BY260"/>
    <mergeCell ref="BZ260:DA260"/>
    <mergeCell ref="B259:AO259"/>
    <mergeCell ref="AP259:AW259"/>
    <mergeCell ref="AX259:BY259"/>
    <mergeCell ref="BZ259:DA259"/>
    <mergeCell ref="A258:AO258"/>
    <mergeCell ref="AP258:AW258"/>
    <mergeCell ref="AX258:BY258"/>
    <mergeCell ref="BZ258:DA258"/>
    <mergeCell ref="A254:DA254"/>
    <mergeCell ref="A256:AW256"/>
    <mergeCell ref="AX256:BY257"/>
    <mergeCell ref="BZ256:DA257"/>
    <mergeCell ref="A257:AO257"/>
    <mergeCell ref="AP257:AW257"/>
    <mergeCell ref="B252:AO252"/>
    <mergeCell ref="AP252:AW252"/>
    <mergeCell ref="AX252:BY252"/>
    <mergeCell ref="BZ252:DA252"/>
    <mergeCell ref="B251:AO251"/>
    <mergeCell ref="AP251:AW251"/>
    <mergeCell ref="AX251:BY251"/>
    <mergeCell ref="BZ251:DA251"/>
    <mergeCell ref="B250:AO250"/>
    <mergeCell ref="AP250:AW250"/>
    <mergeCell ref="AX250:BY250"/>
    <mergeCell ref="BZ250:DA250"/>
    <mergeCell ref="B248:AO248"/>
    <mergeCell ref="AP248:AW249"/>
    <mergeCell ref="AX248:BY249"/>
    <mergeCell ref="BZ248:DA249"/>
    <mergeCell ref="B249:AO249"/>
    <mergeCell ref="B246:AO246"/>
    <mergeCell ref="AP246:AW247"/>
    <mergeCell ref="AX246:BY247"/>
    <mergeCell ref="BZ246:DA247"/>
    <mergeCell ref="B247:AO247"/>
    <mergeCell ref="B245:AO245"/>
    <mergeCell ref="AP245:AW245"/>
    <mergeCell ref="AX245:BY245"/>
    <mergeCell ref="BZ245:DA245"/>
    <mergeCell ref="B244:AO244"/>
    <mergeCell ref="AP244:AW244"/>
    <mergeCell ref="AX244:BY244"/>
    <mergeCell ref="BZ244:DA244"/>
    <mergeCell ref="B243:AO243"/>
    <mergeCell ref="AP243:AW243"/>
    <mergeCell ref="AX243:BY243"/>
    <mergeCell ref="BZ243:DA243"/>
    <mergeCell ref="B242:AO242"/>
    <mergeCell ref="AP242:AW242"/>
    <mergeCell ref="AX242:BY242"/>
    <mergeCell ref="BZ242:DA242"/>
    <mergeCell ref="B241:AO241"/>
    <mergeCell ref="AP241:AW241"/>
    <mergeCell ref="AX241:BY241"/>
    <mergeCell ref="BZ241:DA241"/>
    <mergeCell ref="B238:AO238"/>
    <mergeCell ref="AP238:AW240"/>
    <mergeCell ref="AX238:BY240"/>
    <mergeCell ref="BZ238:DA240"/>
    <mergeCell ref="B239:AO239"/>
    <mergeCell ref="B240:AO240"/>
    <mergeCell ref="B235:AO235"/>
    <mergeCell ref="AP235:AW237"/>
    <mergeCell ref="AX235:BY237"/>
    <mergeCell ref="BZ235:DA237"/>
    <mergeCell ref="B236:AO236"/>
    <mergeCell ref="B237:AO237"/>
    <mergeCell ref="B234:AO234"/>
    <mergeCell ref="AP234:AW234"/>
    <mergeCell ref="AX234:BY234"/>
    <mergeCell ref="BZ234:DA234"/>
    <mergeCell ref="B233:AO233"/>
    <mergeCell ref="AP233:AW233"/>
    <mergeCell ref="AX233:BY233"/>
    <mergeCell ref="BZ233:DA233"/>
    <mergeCell ref="B232:AO232"/>
    <mergeCell ref="AP232:AW232"/>
    <mergeCell ref="AX232:BY232"/>
    <mergeCell ref="BZ232:DA232"/>
    <mergeCell ref="B230:AO230"/>
    <mergeCell ref="AP230:AW231"/>
    <mergeCell ref="AX230:BY231"/>
    <mergeCell ref="BZ230:DA231"/>
    <mergeCell ref="B231:AO231"/>
    <mergeCell ref="B228:AO228"/>
    <mergeCell ref="AP228:AW229"/>
    <mergeCell ref="AX228:BY229"/>
    <mergeCell ref="BZ228:DA229"/>
    <mergeCell ref="B229:AO229"/>
    <mergeCell ref="B227:AO227"/>
    <mergeCell ref="AP227:AW227"/>
    <mergeCell ref="AX227:BY227"/>
    <mergeCell ref="BZ227:DA227"/>
    <mergeCell ref="B226:AO226"/>
    <mergeCell ref="AP226:AW226"/>
    <mergeCell ref="AX226:BY226"/>
    <mergeCell ref="BZ226:DA226"/>
    <mergeCell ref="B224:AO224"/>
    <mergeCell ref="AP224:AW225"/>
    <mergeCell ref="AX224:BY225"/>
    <mergeCell ref="BZ224:DA225"/>
    <mergeCell ref="B225:AO225"/>
    <mergeCell ref="B221:AO221"/>
    <mergeCell ref="AP221:AW223"/>
    <mergeCell ref="AX221:BY223"/>
    <mergeCell ref="BZ221:DA223"/>
    <mergeCell ref="B222:AO222"/>
    <mergeCell ref="B223:AO223"/>
    <mergeCell ref="A220:AO220"/>
    <mergeCell ref="AP220:AW220"/>
    <mergeCell ref="AX220:BY220"/>
    <mergeCell ref="BZ220:DA220"/>
    <mergeCell ref="A216:DA216"/>
    <mergeCell ref="A218:AW218"/>
    <mergeCell ref="AX218:BY219"/>
    <mergeCell ref="BZ218:DA219"/>
    <mergeCell ref="A219:AO219"/>
    <mergeCell ref="AP219:AW219"/>
    <mergeCell ref="BZ210:CM213"/>
    <mergeCell ref="CN210:DA213"/>
    <mergeCell ref="B211:AO211"/>
    <mergeCell ref="B212:AO212"/>
    <mergeCell ref="B213:AO213"/>
    <mergeCell ref="B210:AO210"/>
    <mergeCell ref="AP210:AW213"/>
    <mergeCell ref="AX210:BK213"/>
    <mergeCell ref="BL210:BY213"/>
    <mergeCell ref="BZ206:CM209"/>
    <mergeCell ref="CN206:DA209"/>
    <mergeCell ref="B207:AO207"/>
    <mergeCell ref="B208:AO208"/>
    <mergeCell ref="B209:AO209"/>
    <mergeCell ref="B206:AO206"/>
    <mergeCell ref="AP206:AW209"/>
    <mergeCell ref="AX206:BK209"/>
    <mergeCell ref="BL206:BY209"/>
    <mergeCell ref="BZ204:CM204"/>
    <mergeCell ref="CN204:DA204"/>
    <mergeCell ref="B205:AO205"/>
    <mergeCell ref="AP205:AW205"/>
    <mergeCell ref="AX205:BK205"/>
    <mergeCell ref="BL205:BY205"/>
    <mergeCell ref="BZ205:CM205"/>
    <mergeCell ref="CN205:DA205"/>
    <mergeCell ref="B204:AO204"/>
    <mergeCell ref="AP204:AW204"/>
    <mergeCell ref="AX204:BK204"/>
    <mergeCell ref="BL204:BY204"/>
    <mergeCell ref="BZ200:CM201"/>
    <mergeCell ref="CN200:DA201"/>
    <mergeCell ref="B201:AO201"/>
    <mergeCell ref="B202:AO202"/>
    <mergeCell ref="AP202:AW203"/>
    <mergeCell ref="AX202:BK203"/>
    <mergeCell ref="BL202:BY203"/>
    <mergeCell ref="BZ202:CM203"/>
    <mergeCell ref="CN202:DA203"/>
    <mergeCell ref="B203:AO203"/>
    <mergeCell ref="B200:AO200"/>
    <mergeCell ref="AP200:AW201"/>
    <mergeCell ref="AX200:BK201"/>
    <mergeCell ref="BL200:BY201"/>
    <mergeCell ref="BZ196:CM197"/>
    <mergeCell ref="CN196:DA197"/>
    <mergeCell ref="B197:AO197"/>
    <mergeCell ref="B198:AO198"/>
    <mergeCell ref="AP198:AW199"/>
    <mergeCell ref="AX198:BK199"/>
    <mergeCell ref="BL198:BY199"/>
    <mergeCell ref="BZ198:CM199"/>
    <mergeCell ref="CN198:DA199"/>
    <mergeCell ref="B199:AO199"/>
    <mergeCell ref="B196:AO196"/>
    <mergeCell ref="AP196:AW197"/>
    <mergeCell ref="AX196:BK197"/>
    <mergeCell ref="BL196:BY197"/>
    <mergeCell ref="BZ191:CM195"/>
    <mergeCell ref="CN191:DA195"/>
    <mergeCell ref="B192:AO192"/>
    <mergeCell ref="B193:AO193"/>
    <mergeCell ref="B194:AO194"/>
    <mergeCell ref="B195:AO195"/>
    <mergeCell ref="B191:AO191"/>
    <mergeCell ref="AP191:AW195"/>
    <mergeCell ref="AX191:BK195"/>
    <mergeCell ref="BL191:BY195"/>
    <mergeCell ref="BZ188:CM188"/>
    <mergeCell ref="CN188:DA188"/>
    <mergeCell ref="B189:AO189"/>
    <mergeCell ref="AP189:AW190"/>
    <mergeCell ref="AX189:BK190"/>
    <mergeCell ref="BL189:BY190"/>
    <mergeCell ref="BZ189:CM190"/>
    <mergeCell ref="CN189:DA190"/>
    <mergeCell ref="B190:AO190"/>
    <mergeCell ref="B188:AO188"/>
    <mergeCell ref="AP188:AW188"/>
    <mergeCell ref="AX188:BK188"/>
    <mergeCell ref="BL188:BY188"/>
    <mergeCell ref="BZ186:CM186"/>
    <mergeCell ref="CN186:DA186"/>
    <mergeCell ref="B187:AO187"/>
    <mergeCell ref="AP187:AW187"/>
    <mergeCell ref="AX187:BK187"/>
    <mergeCell ref="BL187:BY187"/>
    <mergeCell ref="BZ187:CM187"/>
    <mergeCell ref="CN187:DA187"/>
    <mergeCell ref="B186:AO186"/>
    <mergeCell ref="AP186:AW186"/>
    <mergeCell ref="AX186:BK186"/>
    <mergeCell ref="BL186:BY186"/>
    <mergeCell ref="BZ182:CM183"/>
    <mergeCell ref="CN182:DA183"/>
    <mergeCell ref="B183:AO183"/>
    <mergeCell ref="B184:AO184"/>
    <mergeCell ref="AP184:AW185"/>
    <mergeCell ref="AX184:BK185"/>
    <mergeCell ref="BL184:BY185"/>
    <mergeCell ref="BZ184:CM185"/>
    <mergeCell ref="CN184:DA185"/>
    <mergeCell ref="B185:AO185"/>
    <mergeCell ref="B182:AO182"/>
    <mergeCell ref="AP182:AW183"/>
    <mergeCell ref="AX182:BK183"/>
    <mergeCell ref="BL182:BY183"/>
    <mergeCell ref="BL180:BY181"/>
    <mergeCell ref="BZ180:CM181"/>
    <mergeCell ref="CN180:DA181"/>
    <mergeCell ref="B181:AO181"/>
    <mergeCell ref="B179:AO179"/>
    <mergeCell ref="B180:AO180"/>
    <mergeCell ref="AP180:AW181"/>
    <mergeCell ref="AX180:BK181"/>
    <mergeCell ref="BZ175:CM176"/>
    <mergeCell ref="CN175:DA176"/>
    <mergeCell ref="B176:AO176"/>
    <mergeCell ref="B177:AO177"/>
    <mergeCell ref="AP177:AW179"/>
    <mergeCell ref="AX177:BK179"/>
    <mergeCell ref="BL177:BY179"/>
    <mergeCell ref="BZ177:CM179"/>
    <mergeCell ref="CN177:DA179"/>
    <mergeCell ref="B178:AO178"/>
    <mergeCell ref="B175:AO175"/>
    <mergeCell ref="AP175:AW176"/>
    <mergeCell ref="AX175:BK176"/>
    <mergeCell ref="BL175:BY176"/>
    <mergeCell ref="BZ173:CM173"/>
    <mergeCell ref="CN173:DA173"/>
    <mergeCell ref="A174:AO174"/>
    <mergeCell ref="AP174:AW174"/>
    <mergeCell ref="AX174:BK174"/>
    <mergeCell ref="BL174:BY174"/>
    <mergeCell ref="BZ174:CM174"/>
    <mergeCell ref="CN174:DA174"/>
    <mergeCell ref="A173:AO173"/>
    <mergeCell ref="AP173:AW173"/>
    <mergeCell ref="AX173:BK173"/>
    <mergeCell ref="BL173:BY173"/>
    <mergeCell ref="A170:DA170"/>
    <mergeCell ref="A172:AW172"/>
    <mergeCell ref="AX172:BY172"/>
    <mergeCell ref="BZ172:DA172"/>
    <mergeCell ref="B168:BK168"/>
    <mergeCell ref="BL168:BY169"/>
    <mergeCell ref="BZ168:CM169"/>
    <mergeCell ref="CN168:DA169"/>
    <mergeCell ref="B169:BK169"/>
    <mergeCell ref="B165:BK165"/>
    <mergeCell ref="BL165:BY167"/>
    <mergeCell ref="BZ165:CM167"/>
    <mergeCell ref="CN165:DA167"/>
    <mergeCell ref="B166:BK166"/>
    <mergeCell ref="B167:BK167"/>
    <mergeCell ref="B164:BK164"/>
    <mergeCell ref="BL164:BY164"/>
    <mergeCell ref="BZ164:CM164"/>
    <mergeCell ref="CN164:DA164"/>
    <mergeCell ref="A163:BK163"/>
    <mergeCell ref="BL163:BY163"/>
    <mergeCell ref="BZ163:CM163"/>
    <mergeCell ref="CN163:DA163"/>
    <mergeCell ref="CB161:CK161"/>
    <mergeCell ref="CL161:CM161"/>
    <mergeCell ref="CN161:DA161"/>
    <mergeCell ref="B162:AO162"/>
    <mergeCell ref="AP162:AW162"/>
    <mergeCell ref="AX162:BK162"/>
    <mergeCell ref="BL162:BY162"/>
    <mergeCell ref="CB162:CK162"/>
    <mergeCell ref="CL162:CM162"/>
    <mergeCell ref="CN162:DA162"/>
    <mergeCell ref="B161:AO161"/>
    <mergeCell ref="AP161:AW161"/>
    <mergeCell ref="AX161:BK161"/>
    <mergeCell ref="BL161:BY161"/>
    <mergeCell ref="BL160:BY160"/>
    <mergeCell ref="CB160:CK160"/>
    <mergeCell ref="CL160:CM160"/>
    <mergeCell ref="CN160:DA160"/>
    <mergeCell ref="B159:AO159"/>
    <mergeCell ref="B160:AO160"/>
    <mergeCell ref="AP160:AW160"/>
    <mergeCell ref="AX160:BK160"/>
    <mergeCell ref="BZ157:CM157"/>
    <mergeCell ref="CN157:DA157"/>
    <mergeCell ref="B158:AO158"/>
    <mergeCell ref="AP158:AW159"/>
    <mergeCell ref="AX158:BK159"/>
    <mergeCell ref="BL158:BY159"/>
    <mergeCell ref="BZ158:CA159"/>
    <mergeCell ref="CB158:CK159"/>
    <mergeCell ref="CL158:CM159"/>
    <mergeCell ref="CN158:DA159"/>
    <mergeCell ref="A157:AO157"/>
    <mergeCell ref="AP157:AW157"/>
    <mergeCell ref="AX157:BK157"/>
    <mergeCell ref="BL157:BY157"/>
    <mergeCell ref="A153:DA153"/>
    <mergeCell ref="A155:AW155"/>
    <mergeCell ref="AX155:BK156"/>
    <mergeCell ref="BL155:BY156"/>
    <mergeCell ref="BZ155:CM156"/>
    <mergeCell ref="CN155:DA156"/>
    <mergeCell ref="A156:AO156"/>
    <mergeCell ref="AP156:AW156"/>
    <mergeCell ref="B148:BK148"/>
    <mergeCell ref="BL148:BY150"/>
    <mergeCell ref="BZ148:CM150"/>
    <mergeCell ref="CN148:DA150"/>
    <mergeCell ref="B149:BK149"/>
    <mergeCell ref="B150:BK150"/>
    <mergeCell ref="B147:BK147"/>
    <mergeCell ref="BL147:BY147"/>
    <mergeCell ref="BZ147:CM147"/>
    <mergeCell ref="CN147:DA147"/>
    <mergeCell ref="A146:BK146"/>
    <mergeCell ref="BL146:BY146"/>
    <mergeCell ref="BZ146:CM146"/>
    <mergeCell ref="CN146:DA146"/>
    <mergeCell ref="B144:BK144"/>
    <mergeCell ref="BL144:BY145"/>
    <mergeCell ref="BZ144:CM145"/>
    <mergeCell ref="CN144:DA145"/>
    <mergeCell ref="B145:BK145"/>
    <mergeCell ref="B143:BK143"/>
    <mergeCell ref="BL143:BY143"/>
    <mergeCell ref="BZ143:CM143"/>
    <mergeCell ref="CN143:DA143"/>
    <mergeCell ref="CB141:CK141"/>
    <mergeCell ref="CL141:CM141"/>
    <mergeCell ref="CN141:DA141"/>
    <mergeCell ref="A142:BK142"/>
    <mergeCell ref="BL142:BY142"/>
    <mergeCell ref="BZ142:CM142"/>
    <mergeCell ref="CN142:DA142"/>
    <mergeCell ref="B141:AO141"/>
    <mergeCell ref="AP141:AW141"/>
    <mergeCell ref="AX141:BK141"/>
    <mergeCell ref="BL141:BY141"/>
    <mergeCell ref="CB139:CK139"/>
    <mergeCell ref="CL139:CM139"/>
    <mergeCell ref="CN139:DA139"/>
    <mergeCell ref="B140:AO140"/>
    <mergeCell ref="AP140:AW140"/>
    <mergeCell ref="AX140:BK140"/>
    <mergeCell ref="BL140:BY140"/>
    <mergeCell ref="CB140:CK140"/>
    <mergeCell ref="CL140:CM140"/>
    <mergeCell ref="CN140:DA140"/>
    <mergeCell ref="B139:AO139"/>
    <mergeCell ref="AP139:AW139"/>
    <mergeCell ref="AX139:BK139"/>
    <mergeCell ref="BL139:BY139"/>
    <mergeCell ref="BZ137:CM137"/>
    <mergeCell ref="CN137:DA137"/>
    <mergeCell ref="B138:AO138"/>
    <mergeCell ref="AP138:AW138"/>
    <mergeCell ref="AX138:BK138"/>
    <mergeCell ref="BL138:BY138"/>
    <mergeCell ref="CB138:CK138"/>
    <mergeCell ref="CL138:CM138"/>
    <mergeCell ref="CN138:DA138"/>
    <mergeCell ref="A137:AO137"/>
    <mergeCell ref="AP137:AW137"/>
    <mergeCell ref="AX137:BK137"/>
    <mergeCell ref="BL137:BY137"/>
    <mergeCell ref="A133:DA133"/>
    <mergeCell ref="A135:AW135"/>
    <mergeCell ref="AX135:BK136"/>
    <mergeCell ref="BL135:BY136"/>
    <mergeCell ref="BZ135:CM136"/>
    <mergeCell ref="CN135:DA136"/>
    <mergeCell ref="A136:AO136"/>
    <mergeCell ref="AP136:AW136"/>
    <mergeCell ref="B130:AO130"/>
    <mergeCell ref="AP130:AW131"/>
    <mergeCell ref="AX130:BK131"/>
    <mergeCell ref="BL130:BY131"/>
    <mergeCell ref="B131:AO131"/>
    <mergeCell ref="A129:AO129"/>
    <mergeCell ref="AP129:AW129"/>
    <mergeCell ref="AX129:BK129"/>
    <mergeCell ref="BL129:BY129"/>
    <mergeCell ref="CB127:CK127"/>
    <mergeCell ref="CL127:CM127"/>
    <mergeCell ref="CN127:DA127"/>
    <mergeCell ref="A128:AO128"/>
    <mergeCell ref="AP128:AW128"/>
    <mergeCell ref="AX128:BK128"/>
    <mergeCell ref="BL128:BY128"/>
    <mergeCell ref="B127:AO127"/>
    <mergeCell ref="AP127:AW127"/>
    <mergeCell ref="AX127:BK127"/>
    <mergeCell ref="BL127:BY127"/>
    <mergeCell ref="CN124:DA125"/>
    <mergeCell ref="B125:AO125"/>
    <mergeCell ref="B126:AO126"/>
    <mergeCell ref="AP126:AW126"/>
    <mergeCell ref="AX126:BK126"/>
    <mergeCell ref="BL126:BY126"/>
    <mergeCell ref="CB126:CK126"/>
    <mergeCell ref="CL126:CM126"/>
    <mergeCell ref="CN126:DA126"/>
    <mergeCell ref="CB123:CK123"/>
    <mergeCell ref="CL123:CM123"/>
    <mergeCell ref="CN123:DA123"/>
    <mergeCell ref="B124:AO124"/>
    <mergeCell ref="AP124:AW125"/>
    <mergeCell ref="AX124:BK125"/>
    <mergeCell ref="BL124:BY125"/>
    <mergeCell ref="BZ124:CA125"/>
    <mergeCell ref="CB124:CK125"/>
    <mergeCell ref="CL124:CM125"/>
    <mergeCell ref="B123:AO123"/>
    <mergeCell ref="AP123:AW123"/>
    <mergeCell ref="AX123:BK123"/>
    <mergeCell ref="BL123:BY123"/>
    <mergeCell ref="BZ121:CM121"/>
    <mergeCell ref="CN121:DA121"/>
    <mergeCell ref="B122:AO122"/>
    <mergeCell ref="AP122:AW122"/>
    <mergeCell ref="AX122:BK122"/>
    <mergeCell ref="BL122:BY122"/>
    <mergeCell ref="BZ122:CA122"/>
    <mergeCell ref="CB122:CK122"/>
    <mergeCell ref="CL122:CM122"/>
    <mergeCell ref="CN122:DA122"/>
    <mergeCell ref="A121:AO121"/>
    <mergeCell ref="AP121:AW121"/>
    <mergeCell ref="AX121:BK121"/>
    <mergeCell ref="BL121:BY121"/>
    <mergeCell ref="A117:DA117"/>
    <mergeCell ref="A119:AW119"/>
    <mergeCell ref="AX119:BK120"/>
    <mergeCell ref="BL119:BY120"/>
    <mergeCell ref="BZ119:CM120"/>
    <mergeCell ref="CN119:DA120"/>
    <mergeCell ref="A120:AO120"/>
    <mergeCell ref="AP120:AW120"/>
    <mergeCell ref="B112:AO112"/>
    <mergeCell ref="AP112:AW115"/>
    <mergeCell ref="AX112:BY115"/>
    <mergeCell ref="BZ112:DA115"/>
    <mergeCell ref="B113:AO113"/>
    <mergeCell ref="B114:AO114"/>
    <mergeCell ref="B115:AO115"/>
    <mergeCell ref="A110:AO111"/>
    <mergeCell ref="AP110:AW110"/>
    <mergeCell ref="AX110:BY110"/>
    <mergeCell ref="BZ110:DA110"/>
    <mergeCell ref="AP111:AW111"/>
    <mergeCell ref="AX111:BY111"/>
    <mergeCell ref="BZ111:DA111"/>
    <mergeCell ref="B107:AO107"/>
    <mergeCell ref="AP107:AW107"/>
    <mergeCell ref="AX107:BY107"/>
    <mergeCell ref="BZ107:DA107"/>
    <mergeCell ref="B104:AO104"/>
    <mergeCell ref="AP104:AW106"/>
    <mergeCell ref="AX104:BY106"/>
    <mergeCell ref="BZ104:DA106"/>
    <mergeCell ref="B105:AO105"/>
    <mergeCell ref="B106:AO106"/>
    <mergeCell ref="B103:AO103"/>
    <mergeCell ref="AP103:AW103"/>
    <mergeCell ref="AX103:BY103"/>
    <mergeCell ref="BZ103:DA103"/>
    <mergeCell ref="A102:AO102"/>
    <mergeCell ref="AP102:AW102"/>
    <mergeCell ref="AX102:BY102"/>
    <mergeCell ref="BZ102:DA102"/>
    <mergeCell ref="B99:AO99"/>
    <mergeCell ref="AP99:AW101"/>
    <mergeCell ref="AX99:BY101"/>
    <mergeCell ref="BZ99:DA101"/>
    <mergeCell ref="B100:AO100"/>
    <mergeCell ref="B101:AO101"/>
    <mergeCell ref="B98:AO98"/>
    <mergeCell ref="AP98:AW98"/>
    <mergeCell ref="AX98:BY98"/>
    <mergeCell ref="BZ98:DA98"/>
    <mergeCell ref="B97:AO97"/>
    <mergeCell ref="AP97:AW97"/>
    <mergeCell ref="AX97:BY97"/>
    <mergeCell ref="BZ97:DA97"/>
    <mergeCell ref="B96:AO96"/>
    <mergeCell ref="AP96:AW96"/>
    <mergeCell ref="AX96:BY96"/>
    <mergeCell ref="BZ96:DA96"/>
    <mergeCell ref="B95:AO95"/>
    <mergeCell ref="AP95:AW95"/>
    <mergeCell ref="AX95:BY95"/>
    <mergeCell ref="BZ95:DA95"/>
    <mergeCell ref="B94:AO94"/>
    <mergeCell ref="AP94:AW94"/>
    <mergeCell ref="AX94:BY94"/>
    <mergeCell ref="BZ94:DA94"/>
    <mergeCell ref="B93:AO93"/>
    <mergeCell ref="AP93:AW93"/>
    <mergeCell ref="AX93:BY93"/>
    <mergeCell ref="BZ93:DA93"/>
    <mergeCell ref="B92:AO92"/>
    <mergeCell ref="AP92:AW92"/>
    <mergeCell ref="AX92:BY92"/>
    <mergeCell ref="BZ92:DA92"/>
    <mergeCell ref="B91:AO91"/>
    <mergeCell ref="AP91:AW91"/>
    <mergeCell ref="AX91:BY91"/>
    <mergeCell ref="BZ91:DA91"/>
    <mergeCell ref="B90:AO90"/>
    <mergeCell ref="AP90:AW90"/>
    <mergeCell ref="AX90:BY90"/>
    <mergeCell ref="BZ90:DA90"/>
    <mergeCell ref="B89:AO89"/>
    <mergeCell ref="AP89:AW89"/>
    <mergeCell ref="AX89:BY89"/>
    <mergeCell ref="BZ89:DA89"/>
    <mergeCell ref="B88:AO88"/>
    <mergeCell ref="AP88:AW88"/>
    <mergeCell ref="AX88:BY88"/>
    <mergeCell ref="BZ88:DA88"/>
    <mergeCell ref="B87:AO87"/>
    <mergeCell ref="AP87:AW87"/>
    <mergeCell ref="AX87:BY87"/>
    <mergeCell ref="BZ87:DA87"/>
    <mergeCell ref="B85:AO85"/>
    <mergeCell ref="AP85:AW86"/>
    <mergeCell ref="AX85:BY86"/>
    <mergeCell ref="BZ85:DA86"/>
    <mergeCell ref="B86:AO86"/>
    <mergeCell ref="B84:AO84"/>
    <mergeCell ref="AP84:AW84"/>
    <mergeCell ref="AX84:BY84"/>
    <mergeCell ref="BZ84:DA84"/>
    <mergeCell ref="B82:AO82"/>
    <mergeCell ref="AP82:AW83"/>
    <mergeCell ref="AX82:BY83"/>
    <mergeCell ref="BZ82:DA83"/>
    <mergeCell ref="B83:AO83"/>
    <mergeCell ref="B80:AO80"/>
    <mergeCell ref="AP80:AW81"/>
    <mergeCell ref="AX80:BY81"/>
    <mergeCell ref="BZ80:DA81"/>
    <mergeCell ref="B81:AO81"/>
    <mergeCell ref="B79:AO79"/>
    <mergeCell ref="AP79:AW79"/>
    <mergeCell ref="AX79:BY79"/>
    <mergeCell ref="BZ79:DA79"/>
    <mergeCell ref="A78:AO78"/>
    <mergeCell ref="AP78:AW78"/>
    <mergeCell ref="AX78:BY78"/>
    <mergeCell ref="BZ78:DA78"/>
    <mergeCell ref="A76:AW76"/>
    <mergeCell ref="AX76:BY77"/>
    <mergeCell ref="BZ76:DA77"/>
    <mergeCell ref="A77:AO77"/>
    <mergeCell ref="AP77:AW77"/>
    <mergeCell ref="BZ75:CA75"/>
    <mergeCell ref="CB75:CK75"/>
    <mergeCell ref="CL75:CM75"/>
    <mergeCell ref="CN75:DA75"/>
    <mergeCell ref="B75:AO75"/>
    <mergeCell ref="AP75:AW75"/>
    <mergeCell ref="AX75:BK75"/>
    <mergeCell ref="BL75:BY75"/>
    <mergeCell ref="BZ73:CM73"/>
    <mergeCell ref="CN73:DA74"/>
    <mergeCell ref="B74:AO74"/>
    <mergeCell ref="BZ74:CA74"/>
    <mergeCell ref="CB74:CK74"/>
    <mergeCell ref="CL74:CM74"/>
    <mergeCell ref="B73:AO73"/>
    <mergeCell ref="AP73:AW74"/>
    <mergeCell ref="AX73:BK74"/>
    <mergeCell ref="BL73:BY74"/>
    <mergeCell ref="BZ71:CM71"/>
    <mergeCell ref="CN71:DA72"/>
    <mergeCell ref="B72:AO72"/>
    <mergeCell ref="BZ72:CA72"/>
    <mergeCell ref="CB72:CK72"/>
    <mergeCell ref="CL72:CM72"/>
    <mergeCell ref="B71:AO71"/>
    <mergeCell ref="AP71:AW72"/>
    <mergeCell ref="AX71:BK72"/>
    <mergeCell ref="BL71:BY72"/>
    <mergeCell ref="BZ70:CA70"/>
    <mergeCell ref="CB70:CK70"/>
    <mergeCell ref="CL70:CM70"/>
    <mergeCell ref="CN70:DA70"/>
    <mergeCell ref="B70:AO70"/>
    <mergeCell ref="AP70:AW70"/>
    <mergeCell ref="AX70:BK70"/>
    <mergeCell ref="BL70:BY70"/>
    <mergeCell ref="BZ69:CA69"/>
    <mergeCell ref="CB69:CK69"/>
    <mergeCell ref="CL69:CM69"/>
    <mergeCell ref="CN69:DA69"/>
    <mergeCell ref="B69:AO69"/>
    <mergeCell ref="AP69:AW69"/>
    <mergeCell ref="AX69:BK69"/>
    <mergeCell ref="BL69:BY69"/>
    <mergeCell ref="BZ68:CA68"/>
    <mergeCell ref="CB68:CK68"/>
    <mergeCell ref="CL68:CM68"/>
    <mergeCell ref="CN68:DA68"/>
    <mergeCell ref="B68:AO68"/>
    <mergeCell ref="AP68:AW68"/>
    <mergeCell ref="AX68:BK68"/>
    <mergeCell ref="BL68:BY68"/>
    <mergeCell ref="BZ67:CA67"/>
    <mergeCell ref="CB67:CK67"/>
    <mergeCell ref="CL67:CM67"/>
    <mergeCell ref="CN67:DA67"/>
    <mergeCell ref="B67:AO67"/>
    <mergeCell ref="AP67:AW67"/>
    <mergeCell ref="AX67:BK67"/>
    <mergeCell ref="BL67:BY67"/>
    <mergeCell ref="BZ66:CA66"/>
    <mergeCell ref="CB66:CK66"/>
    <mergeCell ref="CL66:CM66"/>
    <mergeCell ref="CN66:DA66"/>
    <mergeCell ref="B66:AO66"/>
    <mergeCell ref="AP66:AW66"/>
    <mergeCell ref="AX66:BK66"/>
    <mergeCell ref="BL66:BY66"/>
    <mergeCell ref="BZ64:CA65"/>
    <mergeCell ref="CB64:CK65"/>
    <mergeCell ref="CL64:CM65"/>
    <mergeCell ref="CN64:DA65"/>
    <mergeCell ref="B64:AO64"/>
    <mergeCell ref="AP64:AW65"/>
    <mergeCell ref="AX64:BK65"/>
    <mergeCell ref="BL64:BY65"/>
    <mergeCell ref="B65:AO65"/>
    <mergeCell ref="BZ63:CA63"/>
    <mergeCell ref="CB63:CK63"/>
    <mergeCell ref="CL63:CM63"/>
    <mergeCell ref="CN63:DA63"/>
    <mergeCell ref="B63:AO63"/>
    <mergeCell ref="AP63:AW63"/>
    <mergeCell ref="AX63:BK63"/>
    <mergeCell ref="BL63:BY63"/>
    <mergeCell ref="BZ62:CA62"/>
    <mergeCell ref="CB62:CK62"/>
    <mergeCell ref="CL62:CM62"/>
    <mergeCell ref="CN62:DA62"/>
    <mergeCell ref="B62:AO62"/>
    <mergeCell ref="AP62:AW62"/>
    <mergeCell ref="AX62:BK62"/>
    <mergeCell ref="BL62:BY62"/>
    <mergeCell ref="BZ60:CA61"/>
    <mergeCell ref="CB60:CK61"/>
    <mergeCell ref="CL60:CM61"/>
    <mergeCell ref="CN60:DA61"/>
    <mergeCell ref="B60:AO60"/>
    <mergeCell ref="AP60:AW61"/>
    <mergeCell ref="AX60:BK61"/>
    <mergeCell ref="BL60:BY61"/>
    <mergeCell ref="B61:AO61"/>
    <mergeCell ref="BZ58:CM58"/>
    <mergeCell ref="CN58:DA58"/>
    <mergeCell ref="B59:AO59"/>
    <mergeCell ref="AP59:AW59"/>
    <mergeCell ref="AX59:BK59"/>
    <mergeCell ref="BL59:BY59"/>
    <mergeCell ref="BZ59:CA59"/>
    <mergeCell ref="CB59:CK59"/>
    <mergeCell ref="CL59:CM59"/>
    <mergeCell ref="CN59:DA59"/>
    <mergeCell ref="A58:AO58"/>
    <mergeCell ref="AP58:AW58"/>
    <mergeCell ref="AX58:BK58"/>
    <mergeCell ref="BL58:BY58"/>
    <mergeCell ref="A51:DA51"/>
    <mergeCell ref="A54:DA54"/>
    <mergeCell ref="A56:AW56"/>
    <mergeCell ref="AX56:BK57"/>
    <mergeCell ref="BL56:BY57"/>
    <mergeCell ref="BZ56:CM57"/>
    <mergeCell ref="CN56:DA57"/>
    <mergeCell ref="A57:AO57"/>
    <mergeCell ref="AP57:AW57"/>
    <mergeCell ref="B49:AO49"/>
    <mergeCell ref="AP49:AW49"/>
    <mergeCell ref="AX49:BY49"/>
    <mergeCell ref="BZ49:DA49"/>
    <mergeCell ref="B48:AO48"/>
    <mergeCell ref="AP48:AW48"/>
    <mergeCell ref="AX48:BY48"/>
    <mergeCell ref="BZ48:DA48"/>
    <mergeCell ref="B47:AO47"/>
    <mergeCell ref="AP47:AW47"/>
    <mergeCell ref="AX47:BY47"/>
    <mergeCell ref="BZ47:DA47"/>
    <mergeCell ref="B46:AO46"/>
    <mergeCell ref="AP46:AW46"/>
    <mergeCell ref="AX46:BY46"/>
    <mergeCell ref="BZ46:DA46"/>
    <mergeCell ref="B45:AO45"/>
    <mergeCell ref="AP45:AW45"/>
    <mergeCell ref="AX45:BY45"/>
    <mergeCell ref="BZ45:DA45"/>
    <mergeCell ref="A44:AO44"/>
    <mergeCell ref="AP44:AW44"/>
    <mergeCell ref="AX44:BY44"/>
    <mergeCell ref="BZ44:DA44"/>
    <mergeCell ref="A42:AW42"/>
    <mergeCell ref="AX42:BY43"/>
    <mergeCell ref="BZ42:DA43"/>
    <mergeCell ref="A43:AO43"/>
    <mergeCell ref="AP43:AW43"/>
    <mergeCell ref="BZ40:CA40"/>
    <mergeCell ref="CB40:CK40"/>
    <mergeCell ref="CL40:CM40"/>
    <mergeCell ref="CN40:DA40"/>
    <mergeCell ref="B40:AO40"/>
    <mergeCell ref="AP40:AW40"/>
    <mergeCell ref="AX40:BK40"/>
    <mergeCell ref="BL40:BY40"/>
    <mergeCell ref="BZ39:CA39"/>
    <mergeCell ref="CB39:CK39"/>
    <mergeCell ref="CL39:CM39"/>
    <mergeCell ref="CN39:DA39"/>
    <mergeCell ref="B39:AO39"/>
    <mergeCell ref="AP39:AW39"/>
    <mergeCell ref="AX39:BK39"/>
    <mergeCell ref="BL39:BY39"/>
    <mergeCell ref="BZ37:CA38"/>
    <mergeCell ref="CB37:CK38"/>
    <mergeCell ref="CL37:CM38"/>
    <mergeCell ref="CN37:DA38"/>
    <mergeCell ref="B37:AO37"/>
    <mergeCell ref="AP37:AW38"/>
    <mergeCell ref="AX37:BK38"/>
    <mergeCell ref="BL37:BY38"/>
    <mergeCell ref="B38:AO38"/>
    <mergeCell ref="BZ33:CM35"/>
    <mergeCell ref="CN33:DA36"/>
    <mergeCell ref="B34:AO34"/>
    <mergeCell ref="B35:AO35"/>
    <mergeCell ref="B36:AO36"/>
    <mergeCell ref="BZ36:CA36"/>
    <mergeCell ref="CB36:CK36"/>
    <mergeCell ref="CL36:CM36"/>
    <mergeCell ref="B33:AO33"/>
    <mergeCell ref="AP33:AW36"/>
    <mergeCell ref="AX33:BK36"/>
    <mergeCell ref="BL33:BY36"/>
    <mergeCell ref="BZ30:CM31"/>
    <mergeCell ref="CN30:DA32"/>
    <mergeCell ref="B31:AO31"/>
    <mergeCell ref="B32:AO32"/>
    <mergeCell ref="BZ32:CA32"/>
    <mergeCell ref="CB32:CK32"/>
    <mergeCell ref="CL32:CM32"/>
    <mergeCell ref="B30:AO30"/>
    <mergeCell ref="AP30:AW32"/>
    <mergeCell ref="AX30:BK32"/>
    <mergeCell ref="BL30:BY32"/>
    <mergeCell ref="BZ28:CM28"/>
    <mergeCell ref="CN28:DA29"/>
    <mergeCell ref="B29:AO29"/>
    <mergeCell ref="BZ29:CA29"/>
    <mergeCell ref="CB29:CK29"/>
    <mergeCell ref="CL29:CM29"/>
    <mergeCell ref="B28:AO28"/>
    <mergeCell ref="AP28:AW29"/>
    <mergeCell ref="AX28:BK29"/>
    <mergeCell ref="BL28:BY29"/>
    <mergeCell ref="BZ24:CM26"/>
    <mergeCell ref="CN24:DA27"/>
    <mergeCell ref="B25:AO25"/>
    <mergeCell ref="B26:AO26"/>
    <mergeCell ref="B27:AO27"/>
    <mergeCell ref="BZ27:CA27"/>
    <mergeCell ref="CB27:CK27"/>
    <mergeCell ref="CL27:CM27"/>
    <mergeCell ref="B24:AO24"/>
    <mergeCell ref="AP24:AW27"/>
    <mergeCell ref="AX24:BK27"/>
    <mergeCell ref="BL24:BY27"/>
    <mergeCell ref="BZ20:CM22"/>
    <mergeCell ref="CN20:DA23"/>
    <mergeCell ref="B21:AO21"/>
    <mergeCell ref="B22:AO22"/>
    <mergeCell ref="B23:AO23"/>
    <mergeCell ref="BZ23:CA23"/>
    <mergeCell ref="CB23:CK23"/>
    <mergeCell ref="CL23:CM23"/>
    <mergeCell ref="B20:AO20"/>
    <mergeCell ref="AP20:AW23"/>
    <mergeCell ref="AX20:BK23"/>
    <mergeCell ref="BL20:BY23"/>
    <mergeCell ref="CN17:DA18"/>
    <mergeCell ref="A18:AO18"/>
    <mergeCell ref="AP18:AW18"/>
    <mergeCell ref="A19:AO19"/>
    <mergeCell ref="AP19:AW19"/>
    <mergeCell ref="AX19:BK19"/>
    <mergeCell ref="BL19:BY19"/>
    <mergeCell ref="BZ19:CM19"/>
    <mergeCell ref="CN19:DA19"/>
    <mergeCell ref="A17:AW17"/>
    <mergeCell ref="AX17:BK18"/>
    <mergeCell ref="BL17:BY18"/>
    <mergeCell ref="BZ17:CM18"/>
    <mergeCell ref="BZ9:DA10"/>
    <mergeCell ref="A10:BG10"/>
    <mergeCell ref="BZ11:DA11"/>
    <mergeCell ref="A15:DA15"/>
    <mergeCell ref="AP7:BM7"/>
    <mergeCell ref="BZ7:DA7"/>
    <mergeCell ref="R8:BM8"/>
    <mergeCell ref="BZ8:DA8"/>
    <mergeCell ref="BZ5:CL5"/>
    <mergeCell ref="CM5:CO5"/>
    <mergeCell ref="CP5:DA5"/>
    <mergeCell ref="AM6:BM6"/>
    <mergeCell ref="BZ6:DA6"/>
    <mergeCell ref="A2:BX2"/>
    <mergeCell ref="A3:BX3"/>
    <mergeCell ref="BZ3:DA3"/>
    <mergeCell ref="BZ4:D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2011-05-12T08:49:28Z</dcterms:created>
  <dcterms:modified xsi:type="dcterms:W3CDTF">2011-05-21T02:53:55Z</dcterms:modified>
  <cp:category/>
  <cp:version/>
  <cp:contentType/>
  <cp:contentStatus/>
</cp:coreProperties>
</file>