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деят'!$A$1:$L$61</definedName>
  </definedNames>
  <calcPr fullCalcOnLoad="1"/>
</workbook>
</file>

<file path=xl/sharedStrings.xml><?xml version="1.0" encoding="utf-8"?>
<sst xmlns="http://schemas.openxmlformats.org/spreadsheetml/2006/main" count="158" uniqueCount="116">
  <si>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</si>
  <si>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</si>
  <si>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</si>
  <si>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</si>
  <si>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</si>
  <si>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</si>
  <si>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</si>
  <si>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</si>
  <si>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</si>
  <si>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</si>
  <si>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</si>
  <si>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</si>
  <si>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</si>
  <si>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</si>
  <si>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</si>
  <si>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</si>
  <si>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</si>
  <si>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</si>
  <si>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</si>
  <si>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</si>
  <si>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</si>
  <si>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</si>
  <si>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</si>
  <si>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</si>
  <si>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</si>
  <si>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</si>
  <si>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</si>
  <si>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</si>
  <si>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</si>
  <si>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</si>
  <si>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</si>
  <si>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</si>
  <si>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</si>
  <si>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</si>
  <si>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</si>
  <si>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</si>
  <si>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</si>
  <si>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</si>
  <si>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</si>
  <si>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</si>
  <si>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</si>
  <si>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</si>
  <si>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</si>
  <si>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</si>
  <si>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</si>
  <si>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</si>
  <si>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</si>
  <si>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</si>
  <si>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</si>
  <si>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</si>
  <si>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</si>
  <si>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</si>
  <si>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</si>
  <si>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</si>
  <si>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</si>
  <si>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</si>
  <si>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</si>
  <si>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</si>
  <si>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</si>
  <si>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</si>
  <si>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</si>
  <si>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</si>
  <si>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</si>
  <si>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</si>
  <si>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</si>
  <si>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</si>
  <si>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</si>
  <si>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</si>
  <si>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</si>
  <si>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</si>
  <si>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</si>
  <si>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</si>
  <si>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</si>
  <si>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</si>
  <si>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</si>
  <si>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</si>
  <si>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</si>
  <si>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</si>
  <si>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</si>
  <si>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</si>
  <si>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</si>
  <si>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</si>
  <si>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</si>
  <si>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</si>
  <si>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</si>
  <si>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</si>
  <si>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</si>
  <si>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</si>
  <si>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</si>
  <si>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</si>
  <si>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</si>
  <si>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</si>
  <si>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</si>
  <si>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</si>
  <si>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</si>
  <si>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</si>
  <si>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</si>
  <si>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</si>
  <si>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</si>
  <si>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</si>
  <si>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</si>
  <si>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</si>
  <si>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</si>
  <si>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</si>
  <si>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</si>
  <si>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</si>
  <si>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</si>
  <si>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</si>
  <si>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</si>
  <si>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 xml:space="preserve">услуги систем водоотведения </t>
  </si>
  <si>
    <t xml:space="preserve">ООО "Жилищный  трест" 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</si>
  <si>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 2012  год</t>
  </si>
  <si>
    <t>на период с 01.01. по 30.06.2012</t>
  </si>
  <si>
    <t>на период с 01.07. по 31.08.2012</t>
  </si>
  <si>
    <t>на период с 01.09. по 31.12.2012</t>
  </si>
  <si>
    <t>Итого 2012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</si>
</sst>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#,##0.0"/>
    <numFmt numFmtId="174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4" fontId="8" fillId="34" borderId="10" xfId="0" applyNumberFormat="1" applyFont="1" applyFill="1" applyBorder="1" applyAlignment="1" applyProtection="1">
      <alignment vertical="center"/>
      <protection locked="0"/>
    </xf>
    <xf numFmtId="0" fontId="6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4" fontId="8" fillId="34" borderId="10" xfId="0" applyNumberFormat="1" applyFont="1" applyFill="1" applyBorder="1" applyAlignment="1" applyProtection="1">
      <alignment vertical="center"/>
      <protection/>
    </xf>
    <xf numFmtId="3" fontId="8" fillId="34" borderId="10" xfId="0" applyNumberFormat="1" applyFont="1" applyFill="1" applyBorder="1" applyAlignment="1" applyProtection="1">
      <alignment vertical="center"/>
      <protection locked="0"/>
    </xf>
    <xf numFmtId="0" fontId="7" fillId="34" borderId="10" xfId="0" applyFont="1" applyFill="1" applyBorder="1" applyAlignment="1" applyProtection="1">
      <alignment vertical="center" wrapText="1"/>
      <protection/>
    </xf>
    <xf numFmtId="3" fontId="8" fillId="34" borderId="10" xfId="0" applyNumberFormat="1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5" fillId="35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33" borderId="10" xfId="0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 wrapText="1"/>
    </xf>
    <xf numFmtId="0" fontId="6" fillId="0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jkt\user_arxiv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SheetLayoutView="80" zoomScalePageLayoutView="0" workbookViewId="0" topLeftCell="A49">
      <selection activeCell="A5" sqref="A5:L5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4" width="13.375" style="12" customWidth="1"/>
    <col min="5" max="11" width="13.875" style="1" customWidth="1"/>
    <col min="12" max="12" width="25.625" style="1" customWidth="1"/>
    <col min="13" max="16384" width="9.125" style="1" customWidth="1"/>
  </cols>
  <sheetData>
    <row r="1" ht="18.75">
      <c r="L1" s="23" t="s">
        <v>54</v>
      </c>
    </row>
    <row r="2" ht="19.5" thickBot="1">
      <c r="L2" s="14"/>
    </row>
    <row r="3" spans="1:12" ht="75.75" customHeight="1" thickBot="1">
      <c r="A3" s="34" t="s">
        <v>111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12" ht="33" customHeight="1">
      <c r="A4" s="19"/>
      <c r="B4" s="33" t="s">
        <v>110</v>
      </c>
      <c r="C4" s="33"/>
      <c r="D4" s="33"/>
      <c r="E4" s="33"/>
      <c r="F4" s="33"/>
      <c r="G4" s="33"/>
      <c r="H4" s="33"/>
      <c r="I4" s="33"/>
      <c r="J4" s="33"/>
      <c r="K4" s="33"/>
      <c r="L4" s="19"/>
    </row>
    <row r="5" spans="1:12" ht="23.2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2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20"/>
    </row>
    <row r="7" spans="1:12" ht="32.25" customHeight="1">
      <c r="A7" s="4"/>
      <c r="B7" s="4"/>
      <c r="C7" s="4"/>
      <c r="D7" s="50" t="s">
        <v>112</v>
      </c>
      <c r="E7" s="51"/>
      <c r="F7" s="50" t="s">
        <v>113</v>
      </c>
      <c r="G7" s="51"/>
      <c r="H7" s="50" t="s">
        <v>114</v>
      </c>
      <c r="I7" s="51"/>
      <c r="J7" s="50" t="s">
        <v>115</v>
      </c>
      <c r="K7" s="51"/>
      <c r="L7" s="20"/>
    </row>
    <row r="8" spans="1:12" ht="31.5">
      <c r="A8" s="3" t="s">
        <v>0</v>
      </c>
      <c r="B8" s="3" t="s">
        <v>1</v>
      </c>
      <c r="C8" s="3" t="s">
        <v>2</v>
      </c>
      <c r="D8" s="37" t="s">
        <v>51</v>
      </c>
      <c r="E8" s="38"/>
      <c r="F8" s="37" t="s">
        <v>51</v>
      </c>
      <c r="G8" s="38"/>
      <c r="H8" s="37" t="s">
        <v>51</v>
      </c>
      <c r="I8" s="38"/>
      <c r="J8" s="37" t="s">
        <v>51</v>
      </c>
      <c r="K8" s="38"/>
      <c r="L8" s="9" t="s">
        <v>38</v>
      </c>
    </row>
    <row r="9" spans="1:12" ht="47.25">
      <c r="A9" s="3"/>
      <c r="B9" s="3"/>
      <c r="C9" s="3"/>
      <c r="D9" s="3" t="s">
        <v>48</v>
      </c>
      <c r="E9" s="3" t="s">
        <v>49</v>
      </c>
      <c r="F9" s="3" t="s">
        <v>48</v>
      </c>
      <c r="G9" s="3" t="s">
        <v>49</v>
      </c>
      <c r="H9" s="3" t="s">
        <v>48</v>
      </c>
      <c r="I9" s="3" t="s">
        <v>49</v>
      </c>
      <c r="J9" s="3" t="s">
        <v>48</v>
      </c>
      <c r="K9" s="3" t="s">
        <v>49</v>
      </c>
      <c r="L9" s="9"/>
    </row>
    <row r="10" spans="1:12" ht="15.75">
      <c r="A10" s="3">
        <v>1</v>
      </c>
      <c r="B10" s="3">
        <f aca="true" t="shared" si="0" ref="B10:K10">A10+1</f>
        <v>2</v>
      </c>
      <c r="C10" s="3">
        <f t="shared" si="0"/>
        <v>3</v>
      </c>
      <c r="D10" s="3">
        <f t="shared" si="0"/>
        <v>4</v>
      </c>
      <c r="E10" s="3">
        <f t="shared" si="0"/>
        <v>5</v>
      </c>
      <c r="F10" s="3">
        <f t="shared" si="0"/>
        <v>6</v>
      </c>
      <c r="G10" s="3">
        <f t="shared" si="0"/>
        <v>7</v>
      </c>
      <c r="H10" s="3">
        <f t="shared" si="0"/>
        <v>8</v>
      </c>
      <c r="I10" s="3">
        <f t="shared" si="0"/>
        <v>9</v>
      </c>
      <c r="J10" s="3">
        <f t="shared" si="0"/>
        <v>10</v>
      </c>
      <c r="K10" s="3">
        <f t="shared" si="0"/>
        <v>11</v>
      </c>
      <c r="L10" s="3">
        <f>E10+1</f>
        <v>6</v>
      </c>
    </row>
    <row r="11" spans="1:12" s="6" customFormat="1" ht="31.5" customHeight="1">
      <c r="A11" s="5" t="s">
        <v>76</v>
      </c>
      <c r="B11" s="2" t="s">
        <v>35</v>
      </c>
      <c r="C11" s="3" t="s">
        <v>3</v>
      </c>
      <c r="D11" s="37" t="s">
        <v>109</v>
      </c>
      <c r="E11" s="38"/>
      <c r="F11" s="37" t="s">
        <v>109</v>
      </c>
      <c r="G11" s="38"/>
      <c r="H11" s="37" t="s">
        <v>109</v>
      </c>
      <c r="I11" s="38"/>
      <c r="J11" s="37" t="s">
        <v>109</v>
      </c>
      <c r="K11" s="38"/>
      <c r="L11" s="10"/>
    </row>
    <row r="12" spans="1:12" s="6" customFormat="1" ht="15.75">
      <c r="A12" s="5" t="s">
        <v>77</v>
      </c>
      <c r="B12" s="2" t="s">
        <v>39</v>
      </c>
      <c r="C12" s="3" t="s">
        <v>4</v>
      </c>
      <c r="D12" s="24">
        <f>D13+D40</f>
        <v>23223.227999999996</v>
      </c>
      <c r="E12" s="22"/>
      <c r="F12" s="24">
        <f>F13+F40</f>
        <v>8363.227499999999</v>
      </c>
      <c r="G12" s="22"/>
      <c r="H12" s="24">
        <f>H13+H40</f>
        <v>17303.997600000006</v>
      </c>
      <c r="I12" s="22"/>
      <c r="J12" s="24">
        <f>D12+F12+H12+0.01</f>
        <v>48890.4631</v>
      </c>
      <c r="K12" s="22"/>
      <c r="L12" s="10"/>
    </row>
    <row r="13" spans="1:12" s="6" customFormat="1" ht="47.25">
      <c r="A13" s="5" t="s">
        <v>78</v>
      </c>
      <c r="B13" s="2" t="s">
        <v>5</v>
      </c>
      <c r="C13" s="25" t="s">
        <v>4</v>
      </c>
      <c r="D13" s="26">
        <f>D14+D17+D22+D23+D25+D26+D27+D28+D31+D34+D39</f>
        <v>23037.437999999995</v>
      </c>
      <c r="E13" s="27"/>
      <c r="F13" s="26">
        <f>F14+F17+F22+F23+F25+F26+F27+F28+F31+F34+F39</f>
        <v>8305.5775</v>
      </c>
      <c r="G13" s="27"/>
      <c r="H13" s="26">
        <f>H14+H17+H22+H23+H25+H26+H27+H28+H31+H34+H39</f>
        <v>17208.687600000005</v>
      </c>
      <c r="I13" s="27"/>
      <c r="J13" s="24">
        <f>D13+F13+H13+0.01</f>
        <v>48551.7131</v>
      </c>
      <c r="K13" s="27"/>
      <c r="L13" s="28"/>
    </row>
    <row r="14" spans="1:12" s="6" customFormat="1" ht="31.5">
      <c r="A14" s="5" t="s">
        <v>79</v>
      </c>
      <c r="B14" s="2" t="s">
        <v>55</v>
      </c>
      <c r="C14" s="25" t="s">
        <v>4</v>
      </c>
      <c r="D14" s="29">
        <f>D15*D16</f>
        <v>19811.728</v>
      </c>
      <c r="E14" s="27"/>
      <c r="F14" s="29">
        <f>F15*F16</f>
        <v>7152.7575</v>
      </c>
      <c r="G14" s="27"/>
      <c r="H14" s="29">
        <f>H15*H16</f>
        <v>14849.9176</v>
      </c>
      <c r="I14" s="27"/>
      <c r="J14" s="24">
        <f>D14+F14+H14+0.01</f>
        <v>41814.4131</v>
      </c>
      <c r="K14" s="27"/>
      <c r="L14" s="28"/>
    </row>
    <row r="15" spans="1:12" s="6" customFormat="1" ht="15.75">
      <c r="A15" s="5"/>
      <c r="B15" s="2" t="s">
        <v>56</v>
      </c>
      <c r="C15" s="25" t="s">
        <v>36</v>
      </c>
      <c r="D15" s="29">
        <v>1463.2</v>
      </c>
      <c r="E15" s="27"/>
      <c r="F15" s="29">
        <v>498.45</v>
      </c>
      <c r="G15" s="27"/>
      <c r="H15" s="29">
        <v>980.84</v>
      </c>
      <c r="I15" s="27"/>
      <c r="J15" s="29">
        <f>D15+F15+H15</f>
        <v>2942.4900000000002</v>
      </c>
      <c r="K15" s="27"/>
      <c r="L15" s="28"/>
    </row>
    <row r="16" spans="1:12" s="6" customFormat="1" ht="15.75">
      <c r="A16" s="5"/>
      <c r="B16" s="2" t="s">
        <v>57</v>
      </c>
      <c r="C16" s="25" t="s">
        <v>37</v>
      </c>
      <c r="D16" s="29">
        <v>13.54</v>
      </c>
      <c r="E16" s="27"/>
      <c r="F16" s="29">
        <v>14.35</v>
      </c>
      <c r="G16" s="27"/>
      <c r="H16" s="29">
        <v>15.14</v>
      </c>
      <c r="I16" s="27"/>
      <c r="J16" s="29"/>
      <c r="K16" s="27"/>
      <c r="L16" s="28"/>
    </row>
    <row r="17" spans="1:12" s="6" customFormat="1" ht="63">
      <c r="A17" s="5" t="s">
        <v>80</v>
      </c>
      <c r="B17" s="2" t="s">
        <v>102</v>
      </c>
      <c r="C17" s="25" t="s">
        <v>4</v>
      </c>
      <c r="D17" s="26">
        <v>0</v>
      </c>
      <c r="E17" s="27"/>
      <c r="F17" s="26">
        <v>0</v>
      </c>
      <c r="G17" s="27"/>
      <c r="H17" s="26">
        <v>0</v>
      </c>
      <c r="I17" s="27"/>
      <c r="J17" s="26">
        <v>0</v>
      </c>
      <c r="K17" s="27"/>
      <c r="L17" s="28"/>
    </row>
    <row r="18" spans="1:12" s="6" customFormat="1" ht="15.75">
      <c r="A18" s="5" t="s">
        <v>81</v>
      </c>
      <c r="B18" s="2" t="s">
        <v>58</v>
      </c>
      <c r="C18" s="25" t="s">
        <v>4</v>
      </c>
      <c r="D18" s="26">
        <v>0</v>
      </c>
      <c r="E18" s="27"/>
      <c r="F18" s="26">
        <v>0</v>
      </c>
      <c r="G18" s="27"/>
      <c r="H18" s="26">
        <v>0</v>
      </c>
      <c r="I18" s="27"/>
      <c r="J18" s="26">
        <v>0</v>
      </c>
      <c r="K18" s="27"/>
      <c r="L18" s="28"/>
    </row>
    <row r="19" spans="1:12" s="6" customFormat="1" ht="15.75">
      <c r="A19" s="5" t="s">
        <v>82</v>
      </c>
      <c r="B19" s="2" t="s">
        <v>59</v>
      </c>
      <c r="C19" s="25" t="s">
        <v>60</v>
      </c>
      <c r="D19" s="26">
        <v>0</v>
      </c>
      <c r="E19" s="27"/>
      <c r="F19" s="26">
        <v>0</v>
      </c>
      <c r="G19" s="27"/>
      <c r="H19" s="26">
        <v>0</v>
      </c>
      <c r="I19" s="27"/>
      <c r="J19" s="26">
        <v>0</v>
      </c>
      <c r="K19" s="27"/>
      <c r="L19" s="28"/>
    </row>
    <row r="20" spans="1:12" s="6" customFormat="1" ht="15.75">
      <c r="A20" s="5" t="s">
        <v>83</v>
      </c>
      <c r="B20" s="2" t="s">
        <v>61</v>
      </c>
      <c r="C20" s="25" t="s">
        <v>6</v>
      </c>
      <c r="D20" s="26">
        <v>0</v>
      </c>
      <c r="E20" s="27"/>
      <c r="F20" s="26">
        <v>0</v>
      </c>
      <c r="G20" s="27"/>
      <c r="H20" s="26">
        <v>0</v>
      </c>
      <c r="I20" s="27"/>
      <c r="J20" s="26">
        <v>0</v>
      </c>
      <c r="K20" s="27"/>
      <c r="L20" s="28"/>
    </row>
    <row r="21" spans="1:12" s="6" customFormat="1" ht="15.75">
      <c r="A21" s="5" t="s">
        <v>84</v>
      </c>
      <c r="B21" s="2" t="s">
        <v>62</v>
      </c>
      <c r="C21" s="25" t="s">
        <v>7</v>
      </c>
      <c r="D21" s="26">
        <v>0</v>
      </c>
      <c r="E21" s="27"/>
      <c r="F21" s="26">
        <v>0</v>
      </c>
      <c r="G21" s="27"/>
      <c r="H21" s="26">
        <v>0</v>
      </c>
      <c r="I21" s="27"/>
      <c r="J21" s="26">
        <v>0</v>
      </c>
      <c r="K21" s="27"/>
      <c r="L21" s="28"/>
    </row>
    <row r="22" spans="1:12" s="6" customFormat="1" ht="31.5">
      <c r="A22" s="5" t="s">
        <v>85</v>
      </c>
      <c r="B22" s="2" t="s">
        <v>63</v>
      </c>
      <c r="C22" s="25" t="s">
        <v>4</v>
      </c>
      <c r="D22" s="26">
        <v>0</v>
      </c>
      <c r="E22" s="27"/>
      <c r="F22" s="26">
        <v>0</v>
      </c>
      <c r="G22" s="27"/>
      <c r="H22" s="26">
        <v>0</v>
      </c>
      <c r="I22" s="27"/>
      <c r="J22" s="26">
        <v>0</v>
      </c>
      <c r="K22" s="27"/>
      <c r="L22" s="28"/>
    </row>
    <row r="23" spans="1:12" s="6" customFormat="1" ht="31.5">
      <c r="A23" s="5" t="s">
        <v>86</v>
      </c>
      <c r="B23" s="2" t="s">
        <v>8</v>
      </c>
      <c r="C23" s="25" t="s">
        <v>4</v>
      </c>
      <c r="D23" s="26">
        <v>1222.98</v>
      </c>
      <c r="E23" s="27"/>
      <c r="F23" s="26">
        <v>407.66</v>
      </c>
      <c r="G23" s="27"/>
      <c r="H23" s="26">
        <v>815.32</v>
      </c>
      <c r="I23" s="27"/>
      <c r="J23" s="26">
        <f>D23+F23+H23</f>
        <v>2445.96</v>
      </c>
      <c r="K23" s="27"/>
      <c r="L23" s="28"/>
    </row>
    <row r="24" spans="1:12" s="6" customFormat="1" ht="31.5">
      <c r="A24" s="5" t="s">
        <v>9</v>
      </c>
      <c r="B24" s="2" t="s">
        <v>64</v>
      </c>
      <c r="C24" s="25" t="s">
        <v>10</v>
      </c>
      <c r="D24" s="26">
        <v>5</v>
      </c>
      <c r="E24" s="27"/>
      <c r="F24" s="26">
        <v>5</v>
      </c>
      <c r="G24" s="27"/>
      <c r="H24" s="26">
        <v>5</v>
      </c>
      <c r="I24" s="27"/>
      <c r="J24" s="26">
        <v>5</v>
      </c>
      <c r="K24" s="27"/>
      <c r="L24" s="28"/>
    </row>
    <row r="25" spans="1:12" s="6" customFormat="1" ht="31.5">
      <c r="A25" s="5" t="s">
        <v>87</v>
      </c>
      <c r="B25" s="2" t="s">
        <v>11</v>
      </c>
      <c r="C25" s="25" t="s">
        <v>4</v>
      </c>
      <c r="D25" s="26">
        <v>418.26</v>
      </c>
      <c r="E25" s="27"/>
      <c r="F25" s="26">
        <v>139.42</v>
      </c>
      <c r="G25" s="27"/>
      <c r="H25" s="26">
        <v>278.84</v>
      </c>
      <c r="I25" s="27"/>
      <c r="J25" s="26">
        <f>D25+F25+H25</f>
        <v>836.52</v>
      </c>
      <c r="K25" s="27"/>
      <c r="L25" s="28"/>
    </row>
    <row r="26" spans="1:12" s="6" customFormat="1" ht="31.5">
      <c r="A26" s="5" t="s">
        <v>88</v>
      </c>
      <c r="B26" s="2" t="s">
        <v>12</v>
      </c>
      <c r="C26" s="25" t="s">
        <v>4</v>
      </c>
      <c r="D26" s="26">
        <v>0</v>
      </c>
      <c r="E26" s="27"/>
      <c r="F26" s="26">
        <v>0</v>
      </c>
      <c r="G26" s="27"/>
      <c r="H26" s="26">
        <v>0</v>
      </c>
      <c r="I26" s="27"/>
      <c r="J26" s="26">
        <v>0</v>
      </c>
      <c r="K26" s="27"/>
      <c r="L26" s="28"/>
    </row>
    <row r="27" spans="1:12" s="6" customFormat="1" ht="31.5">
      <c r="A27" s="5" t="s">
        <v>89</v>
      </c>
      <c r="B27" s="2" t="s">
        <v>13</v>
      </c>
      <c r="C27" s="25" t="s">
        <v>4</v>
      </c>
      <c r="D27" s="26">
        <v>364.14</v>
      </c>
      <c r="E27" s="27"/>
      <c r="F27" s="26">
        <v>121.38</v>
      </c>
      <c r="G27" s="27"/>
      <c r="H27" s="26">
        <v>242.76</v>
      </c>
      <c r="I27" s="27"/>
      <c r="J27" s="26">
        <f aca="true" t="shared" si="1" ref="J27:J35">D27+F27+H27</f>
        <v>728.28</v>
      </c>
      <c r="K27" s="27"/>
      <c r="L27" s="28"/>
    </row>
    <row r="28" spans="1:12" s="6" customFormat="1" ht="31.5">
      <c r="A28" s="5" t="s">
        <v>90</v>
      </c>
      <c r="B28" s="2" t="s">
        <v>65</v>
      </c>
      <c r="C28" s="25" t="s">
        <v>4</v>
      </c>
      <c r="D28" s="26">
        <v>488.53</v>
      </c>
      <c r="E28" s="27"/>
      <c r="F28" s="26">
        <v>169.95</v>
      </c>
      <c r="G28" s="27"/>
      <c r="H28" s="26">
        <v>373.21</v>
      </c>
      <c r="I28" s="27"/>
      <c r="J28" s="26">
        <f t="shared" si="1"/>
        <v>1031.69</v>
      </c>
      <c r="K28" s="27"/>
      <c r="L28" s="28"/>
    </row>
    <row r="29" spans="1:12" s="6" customFormat="1" ht="15.75">
      <c r="A29" s="5" t="s">
        <v>14</v>
      </c>
      <c r="B29" s="2" t="s">
        <v>15</v>
      </c>
      <c r="C29" s="25" t="s">
        <v>4</v>
      </c>
      <c r="D29" s="26">
        <v>362.72</v>
      </c>
      <c r="E29" s="27"/>
      <c r="F29" s="26">
        <v>120.91</v>
      </c>
      <c r="G29" s="27"/>
      <c r="H29" s="26">
        <v>241.81</v>
      </c>
      <c r="I29" s="27"/>
      <c r="J29" s="26">
        <f t="shared" si="1"/>
        <v>725.44</v>
      </c>
      <c r="K29" s="27"/>
      <c r="L29" s="28"/>
    </row>
    <row r="30" spans="1:12" s="6" customFormat="1" ht="31.5">
      <c r="A30" s="5" t="s">
        <v>16</v>
      </c>
      <c r="B30" s="2" t="s">
        <v>66</v>
      </c>
      <c r="C30" s="25" t="s">
        <v>4</v>
      </c>
      <c r="D30" s="26">
        <v>124.05</v>
      </c>
      <c r="E30" s="27"/>
      <c r="F30" s="26">
        <v>41.35</v>
      </c>
      <c r="G30" s="27"/>
      <c r="H30" s="26">
        <v>82.7</v>
      </c>
      <c r="I30" s="27"/>
      <c r="J30" s="26">
        <f t="shared" si="1"/>
        <v>248.10000000000002</v>
      </c>
      <c r="K30" s="27"/>
      <c r="L30" s="28"/>
    </row>
    <row r="31" spans="1:12" s="6" customFormat="1" ht="31.5">
      <c r="A31" s="5" t="s">
        <v>91</v>
      </c>
      <c r="B31" s="2" t="s">
        <v>67</v>
      </c>
      <c r="C31" s="25" t="s">
        <v>4</v>
      </c>
      <c r="D31" s="26">
        <v>163.55</v>
      </c>
      <c r="E31" s="27"/>
      <c r="F31" s="26">
        <v>57.32</v>
      </c>
      <c r="G31" s="27"/>
      <c r="H31" s="26">
        <v>116.77</v>
      </c>
      <c r="I31" s="27"/>
      <c r="J31" s="26">
        <f t="shared" si="1"/>
        <v>337.64</v>
      </c>
      <c r="K31" s="27"/>
      <c r="L31" s="28"/>
    </row>
    <row r="32" spans="1:12" s="6" customFormat="1" ht="15.75">
      <c r="A32" s="5" t="s">
        <v>17</v>
      </c>
      <c r="B32" s="2" t="s">
        <v>18</v>
      </c>
      <c r="C32" s="25" t="s">
        <v>4</v>
      </c>
      <c r="D32" s="26">
        <v>112.63</v>
      </c>
      <c r="E32" s="27"/>
      <c r="F32" s="26">
        <v>37.54</v>
      </c>
      <c r="G32" s="27"/>
      <c r="H32" s="26">
        <v>75.08</v>
      </c>
      <c r="I32" s="27"/>
      <c r="J32" s="26">
        <f t="shared" si="1"/>
        <v>225.25</v>
      </c>
      <c r="K32" s="27"/>
      <c r="L32" s="28"/>
    </row>
    <row r="33" spans="1:12" s="6" customFormat="1" ht="15.75">
      <c r="A33" s="5" t="s">
        <v>19</v>
      </c>
      <c r="B33" s="2" t="s">
        <v>20</v>
      </c>
      <c r="C33" s="25" t="s">
        <v>4</v>
      </c>
      <c r="D33" s="26">
        <v>38.52</v>
      </c>
      <c r="E33" s="27"/>
      <c r="F33" s="26">
        <v>12.84</v>
      </c>
      <c r="G33" s="27"/>
      <c r="H33" s="26">
        <v>25.68</v>
      </c>
      <c r="I33" s="27"/>
      <c r="J33" s="26">
        <f t="shared" si="1"/>
        <v>77.03999999999999</v>
      </c>
      <c r="K33" s="27"/>
      <c r="L33" s="28"/>
    </row>
    <row r="34" spans="1:12" s="6" customFormat="1" ht="31.5">
      <c r="A34" s="5" t="s">
        <v>92</v>
      </c>
      <c r="B34" s="2" t="s">
        <v>21</v>
      </c>
      <c r="C34" s="25" t="s">
        <v>4</v>
      </c>
      <c r="D34" s="26">
        <v>183.56</v>
      </c>
      <c r="E34" s="27"/>
      <c r="F34" s="26">
        <v>122.32</v>
      </c>
      <c r="G34" s="27"/>
      <c r="H34" s="26">
        <v>242.72</v>
      </c>
      <c r="I34" s="27"/>
      <c r="J34" s="26">
        <f t="shared" si="1"/>
        <v>548.6</v>
      </c>
      <c r="K34" s="27"/>
      <c r="L34" s="28"/>
    </row>
    <row r="35" spans="1:12" s="6" customFormat="1" ht="15.75">
      <c r="A35" s="5" t="s">
        <v>22</v>
      </c>
      <c r="B35" s="2" t="s">
        <v>23</v>
      </c>
      <c r="C35" s="25" t="s">
        <v>4</v>
      </c>
      <c r="D35" s="26">
        <v>183.56</v>
      </c>
      <c r="E35" s="27"/>
      <c r="F35" s="26">
        <v>61.19</v>
      </c>
      <c r="G35" s="27"/>
      <c r="H35" s="26">
        <v>122.38</v>
      </c>
      <c r="I35" s="27"/>
      <c r="J35" s="26">
        <f t="shared" si="1"/>
        <v>367.13</v>
      </c>
      <c r="K35" s="27"/>
      <c r="L35" s="28"/>
    </row>
    <row r="36" spans="1:12" s="6" customFormat="1" ht="15.75">
      <c r="A36" s="5" t="s">
        <v>24</v>
      </c>
      <c r="B36" s="2" t="s">
        <v>25</v>
      </c>
      <c r="C36" s="25" t="s">
        <v>4</v>
      </c>
      <c r="D36" s="30">
        <v>0</v>
      </c>
      <c r="E36" s="27"/>
      <c r="F36" s="30">
        <v>0</v>
      </c>
      <c r="G36" s="27"/>
      <c r="H36" s="30">
        <v>0</v>
      </c>
      <c r="I36" s="27"/>
      <c r="J36" s="30">
        <v>0</v>
      </c>
      <c r="K36" s="27"/>
      <c r="L36" s="28"/>
    </row>
    <row r="37" spans="1:12" s="6" customFormat="1" ht="15.75">
      <c r="A37" s="5" t="s">
        <v>26</v>
      </c>
      <c r="B37" s="2" t="s">
        <v>27</v>
      </c>
      <c r="C37" s="31" t="s">
        <v>4</v>
      </c>
      <c r="D37" s="30">
        <v>0</v>
      </c>
      <c r="E37" s="27"/>
      <c r="F37" s="30">
        <v>0</v>
      </c>
      <c r="G37" s="27"/>
      <c r="H37" s="30">
        <v>0</v>
      </c>
      <c r="I37" s="27"/>
      <c r="J37" s="30">
        <v>0</v>
      </c>
      <c r="K37" s="27"/>
      <c r="L37" s="28"/>
    </row>
    <row r="38" spans="1:12" s="6" customFormat="1" ht="31.5">
      <c r="A38" s="5" t="s">
        <v>28</v>
      </c>
      <c r="B38" s="2" t="s">
        <v>29</v>
      </c>
      <c r="C38" s="31" t="s">
        <v>4</v>
      </c>
      <c r="D38" s="30">
        <v>0</v>
      </c>
      <c r="E38" s="27"/>
      <c r="F38" s="30">
        <v>0</v>
      </c>
      <c r="G38" s="27"/>
      <c r="H38" s="30">
        <v>0</v>
      </c>
      <c r="I38" s="27"/>
      <c r="J38" s="30">
        <v>0</v>
      </c>
      <c r="K38" s="27"/>
      <c r="L38" s="28"/>
    </row>
    <row r="39" spans="1:12" s="6" customFormat="1" ht="63">
      <c r="A39" s="5" t="s">
        <v>93</v>
      </c>
      <c r="B39" s="2" t="s">
        <v>30</v>
      </c>
      <c r="C39" s="25" t="s">
        <v>4</v>
      </c>
      <c r="D39" s="26">
        <v>384.69</v>
      </c>
      <c r="E39" s="27"/>
      <c r="F39" s="26">
        <v>134.77</v>
      </c>
      <c r="G39" s="27"/>
      <c r="H39" s="26">
        <v>289.15</v>
      </c>
      <c r="I39" s="27"/>
      <c r="J39" s="26">
        <f>D39+F39+H39</f>
        <v>808.61</v>
      </c>
      <c r="K39" s="27"/>
      <c r="L39" s="28"/>
    </row>
    <row r="40" spans="1:12" s="6" customFormat="1" ht="31.5">
      <c r="A40" s="5" t="s">
        <v>94</v>
      </c>
      <c r="B40" s="2" t="s">
        <v>31</v>
      </c>
      <c r="C40" s="25" t="s">
        <v>4</v>
      </c>
      <c r="D40" s="26">
        <v>185.79</v>
      </c>
      <c r="E40" s="27"/>
      <c r="F40" s="26">
        <v>57.65</v>
      </c>
      <c r="G40" s="27"/>
      <c r="H40" s="26">
        <v>95.31</v>
      </c>
      <c r="I40" s="27"/>
      <c r="J40" s="26">
        <f>D40+F40+H40</f>
        <v>338.75</v>
      </c>
      <c r="K40" s="27"/>
      <c r="L40" s="28"/>
    </row>
    <row r="41" spans="1:12" s="6" customFormat="1" ht="31.5">
      <c r="A41" s="5" t="s">
        <v>95</v>
      </c>
      <c r="B41" s="2" t="s">
        <v>68</v>
      </c>
      <c r="C41" s="25" t="s">
        <v>4</v>
      </c>
      <c r="D41" s="26">
        <v>148.63</v>
      </c>
      <c r="E41" s="27"/>
      <c r="F41" s="26">
        <v>46.12</v>
      </c>
      <c r="G41" s="27"/>
      <c r="H41" s="26">
        <v>76.25</v>
      </c>
      <c r="I41" s="27"/>
      <c r="J41" s="26">
        <f>D41+F41+H41</f>
        <v>271</v>
      </c>
      <c r="K41" s="27"/>
      <c r="L41" s="28"/>
    </row>
    <row r="42" spans="1:12" s="6" customFormat="1" ht="94.5">
      <c r="A42" s="5" t="s">
        <v>32</v>
      </c>
      <c r="B42" s="2" t="s">
        <v>108</v>
      </c>
      <c r="C42" s="25" t="s">
        <v>4</v>
      </c>
      <c r="D42" s="26">
        <f>D41</f>
        <v>148.63</v>
      </c>
      <c r="E42" s="27"/>
      <c r="F42" s="26">
        <f>F41</f>
        <v>46.12</v>
      </c>
      <c r="G42" s="27"/>
      <c r="H42" s="26">
        <f>H41</f>
        <v>76.25</v>
      </c>
      <c r="I42" s="27"/>
      <c r="J42" s="26">
        <f>J41</f>
        <v>271</v>
      </c>
      <c r="K42" s="27"/>
      <c r="L42" s="28"/>
    </row>
    <row r="43" spans="1:12" s="6" customFormat="1" ht="31.5">
      <c r="A43" s="5" t="s">
        <v>96</v>
      </c>
      <c r="B43" s="2" t="s">
        <v>103</v>
      </c>
      <c r="C43" s="25" t="s">
        <v>4</v>
      </c>
      <c r="D43" s="30">
        <v>0</v>
      </c>
      <c r="E43" s="27"/>
      <c r="F43" s="30">
        <v>0</v>
      </c>
      <c r="G43" s="27"/>
      <c r="H43" s="30">
        <v>0</v>
      </c>
      <c r="I43" s="27"/>
      <c r="J43" s="30">
        <v>0</v>
      </c>
      <c r="K43" s="27"/>
      <c r="L43" s="28"/>
    </row>
    <row r="44" spans="1:12" s="6" customFormat="1" ht="15.75">
      <c r="A44" s="5" t="s">
        <v>40</v>
      </c>
      <c r="B44" s="2" t="s">
        <v>104</v>
      </c>
      <c r="C44" s="25" t="s">
        <v>4</v>
      </c>
      <c r="D44" s="30">
        <v>0</v>
      </c>
      <c r="E44" s="27"/>
      <c r="F44" s="30">
        <v>0</v>
      </c>
      <c r="G44" s="27"/>
      <c r="H44" s="30">
        <v>0</v>
      </c>
      <c r="I44" s="27"/>
      <c r="J44" s="30">
        <v>0</v>
      </c>
      <c r="K44" s="27"/>
      <c r="L44" s="28"/>
    </row>
    <row r="45" spans="1:12" s="6" customFormat="1" ht="15.75">
      <c r="A45" s="5" t="s">
        <v>41</v>
      </c>
      <c r="B45" s="2" t="s">
        <v>105</v>
      </c>
      <c r="C45" s="25" t="s">
        <v>4</v>
      </c>
      <c r="D45" s="30">
        <v>0</v>
      </c>
      <c r="E45" s="27"/>
      <c r="F45" s="30">
        <v>0</v>
      </c>
      <c r="G45" s="27"/>
      <c r="H45" s="30">
        <v>0</v>
      </c>
      <c r="I45" s="27"/>
      <c r="J45" s="30">
        <v>0</v>
      </c>
      <c r="K45" s="27"/>
      <c r="L45" s="28"/>
    </row>
    <row r="46" spans="1:12" s="6" customFormat="1" ht="31.5">
      <c r="A46" s="5" t="s">
        <v>97</v>
      </c>
      <c r="B46" s="2" t="s">
        <v>69</v>
      </c>
      <c r="C46" s="25" t="s">
        <v>33</v>
      </c>
      <c r="D46" s="29">
        <f>D15</f>
        <v>1463.2</v>
      </c>
      <c r="E46" s="27"/>
      <c r="F46" s="29">
        <f>F15</f>
        <v>498.45</v>
      </c>
      <c r="G46" s="27"/>
      <c r="H46" s="29">
        <f>H15</f>
        <v>980.84</v>
      </c>
      <c r="I46" s="27"/>
      <c r="J46" s="29">
        <f>J15</f>
        <v>2942.4900000000002</v>
      </c>
      <c r="K46" s="27"/>
      <c r="L46" s="28"/>
    </row>
    <row r="47" spans="1:12" s="6" customFormat="1" ht="47.25">
      <c r="A47" s="5" t="s">
        <v>98</v>
      </c>
      <c r="B47" s="2" t="s">
        <v>70</v>
      </c>
      <c r="C47" s="25" t="s">
        <v>33</v>
      </c>
      <c r="D47" s="32">
        <v>0</v>
      </c>
      <c r="E47" s="27"/>
      <c r="F47" s="32">
        <v>0</v>
      </c>
      <c r="G47" s="27"/>
      <c r="H47" s="32">
        <v>0</v>
      </c>
      <c r="I47" s="27"/>
      <c r="J47" s="32">
        <v>0</v>
      </c>
      <c r="K47" s="27"/>
      <c r="L47" s="28"/>
    </row>
    <row r="48" spans="1:12" s="6" customFormat="1" ht="31.5">
      <c r="A48" s="5" t="s">
        <v>99</v>
      </c>
      <c r="B48" s="2" t="s">
        <v>71</v>
      </c>
      <c r="C48" s="25" t="s">
        <v>33</v>
      </c>
      <c r="D48" s="30">
        <v>0</v>
      </c>
      <c r="E48" s="27"/>
      <c r="F48" s="30">
        <v>0</v>
      </c>
      <c r="G48" s="27"/>
      <c r="H48" s="30">
        <v>0</v>
      </c>
      <c r="I48" s="27"/>
      <c r="J48" s="30">
        <v>0</v>
      </c>
      <c r="K48" s="27"/>
      <c r="L48" s="28"/>
    </row>
    <row r="49" spans="1:12" s="6" customFormat="1" ht="31.5">
      <c r="A49" s="5" t="s">
        <v>100</v>
      </c>
      <c r="B49" s="2" t="s">
        <v>72</v>
      </c>
      <c r="C49" s="25" t="s">
        <v>34</v>
      </c>
      <c r="D49" s="26">
        <v>17.093</v>
      </c>
      <c r="E49" s="27"/>
      <c r="F49" s="26">
        <v>17.093</v>
      </c>
      <c r="G49" s="27"/>
      <c r="H49" s="26">
        <v>17.093</v>
      </c>
      <c r="I49" s="27"/>
      <c r="J49" s="26">
        <v>17.09</v>
      </c>
      <c r="K49" s="27"/>
      <c r="L49" s="28"/>
    </row>
    <row r="50" spans="1:12" s="6" customFormat="1" ht="15.75">
      <c r="A50" s="5" t="s">
        <v>101</v>
      </c>
      <c r="B50" s="2" t="s">
        <v>73</v>
      </c>
      <c r="C50" s="25" t="s">
        <v>74</v>
      </c>
      <c r="D50" s="30">
        <v>0</v>
      </c>
      <c r="E50" s="27"/>
      <c r="F50" s="30">
        <v>0</v>
      </c>
      <c r="G50" s="27"/>
      <c r="H50" s="30">
        <v>0</v>
      </c>
      <c r="I50" s="27"/>
      <c r="J50" s="30">
        <v>0</v>
      </c>
      <c r="K50" s="27"/>
      <c r="L50" s="28"/>
    </row>
    <row r="51" spans="1:12" s="6" customFormat="1" ht="15.75">
      <c r="A51" s="5" t="s">
        <v>106</v>
      </c>
      <c r="B51" s="2" t="s">
        <v>75</v>
      </c>
      <c r="C51" s="25" t="s">
        <v>74</v>
      </c>
      <c r="D51" s="30">
        <v>0</v>
      </c>
      <c r="E51" s="27"/>
      <c r="F51" s="30">
        <v>0</v>
      </c>
      <c r="G51" s="27"/>
      <c r="H51" s="30">
        <v>0</v>
      </c>
      <c r="I51" s="27"/>
      <c r="J51" s="27"/>
      <c r="K51" s="27"/>
      <c r="L51" s="28"/>
    </row>
    <row r="52" spans="1:12" s="6" customFormat="1" ht="15.75">
      <c r="A52" s="15" t="s">
        <v>107</v>
      </c>
      <c r="B52" s="10" t="s">
        <v>42</v>
      </c>
      <c r="C52" s="40"/>
      <c r="D52" s="41"/>
      <c r="E52" s="41"/>
      <c r="F52" s="41"/>
      <c r="G52" s="41"/>
      <c r="H52" s="41"/>
      <c r="I52" s="41"/>
      <c r="J52" s="41"/>
      <c r="K52" s="41"/>
      <c r="L52" s="42"/>
    </row>
    <row r="53" spans="1:12" s="6" customFormat="1" ht="15.75">
      <c r="A53" s="8"/>
      <c r="B53" s="7" t="s">
        <v>43</v>
      </c>
      <c r="C53" s="43"/>
      <c r="D53" s="44"/>
      <c r="E53" s="44"/>
      <c r="F53" s="44"/>
      <c r="G53" s="44"/>
      <c r="H53" s="44"/>
      <c r="I53" s="44"/>
      <c r="J53" s="44"/>
      <c r="K53" s="44"/>
      <c r="L53" s="45"/>
    </row>
    <row r="54" spans="1:12" s="6" customFormat="1" ht="15.75">
      <c r="A54" s="8"/>
      <c r="B54" s="7" t="s">
        <v>44</v>
      </c>
      <c r="C54" s="43"/>
      <c r="D54" s="44"/>
      <c r="E54" s="44"/>
      <c r="F54" s="44"/>
      <c r="G54" s="44"/>
      <c r="H54" s="44"/>
      <c r="I54" s="44"/>
      <c r="J54" s="44"/>
      <c r="K54" s="44"/>
      <c r="L54" s="45"/>
    </row>
    <row r="55" spans="1:12" s="6" customFormat="1" ht="15.75">
      <c r="A55" s="8"/>
      <c r="B55" s="7" t="s">
        <v>45</v>
      </c>
      <c r="C55" s="43"/>
      <c r="D55" s="44"/>
      <c r="E55" s="44"/>
      <c r="F55" s="44"/>
      <c r="G55" s="44"/>
      <c r="H55" s="44"/>
      <c r="I55" s="44"/>
      <c r="J55" s="44"/>
      <c r="K55" s="44"/>
      <c r="L55" s="45"/>
    </row>
    <row r="56" spans="1:12" s="6" customFormat="1" ht="15.75">
      <c r="A56" s="8"/>
      <c r="B56" s="7" t="s">
        <v>46</v>
      </c>
      <c r="C56" s="43"/>
      <c r="D56" s="44"/>
      <c r="E56" s="44"/>
      <c r="F56" s="44"/>
      <c r="G56" s="44"/>
      <c r="H56" s="44"/>
      <c r="I56" s="44"/>
      <c r="J56" s="44"/>
      <c r="K56" s="44"/>
      <c r="L56" s="45"/>
    </row>
    <row r="57" spans="1:12" s="6" customFormat="1" ht="15.75">
      <c r="A57" s="8"/>
      <c r="B57" s="7" t="s">
        <v>47</v>
      </c>
      <c r="C57" s="46"/>
      <c r="D57" s="47"/>
      <c r="E57" s="47"/>
      <c r="F57" s="47"/>
      <c r="G57" s="47"/>
      <c r="H57" s="47"/>
      <c r="I57" s="47"/>
      <c r="J57" s="47"/>
      <c r="K57" s="47"/>
      <c r="L57" s="48"/>
    </row>
    <row r="58" spans="1:11" s="6" customFormat="1" ht="15.75">
      <c r="A58" s="16"/>
      <c r="B58" s="17"/>
      <c r="C58" s="16"/>
      <c r="D58" s="16"/>
      <c r="E58" s="11"/>
      <c r="F58" s="11"/>
      <c r="G58" s="11"/>
      <c r="H58" s="11"/>
      <c r="I58" s="11"/>
      <c r="J58" s="11"/>
      <c r="K58" s="11"/>
    </row>
    <row r="59" spans="1:12" s="6" customFormat="1" ht="30.75" customHeight="1">
      <c r="A59" s="49" t="s">
        <v>52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</row>
    <row r="60" spans="1:12" s="6" customFormat="1" ht="17.2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s="6" customFormat="1" ht="39.75" customHeight="1">
      <c r="A61" s="39" t="s">
        <v>53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ht="15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1:12" ht="15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2" ht="15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2" ht="15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1:12" ht="15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</row>
  </sheetData>
  <sheetProtection/>
  <mergeCells count="18">
    <mergeCell ref="A5:L5"/>
    <mergeCell ref="F8:G8"/>
    <mergeCell ref="F11:G11"/>
    <mergeCell ref="H7:I7"/>
    <mergeCell ref="H8:I8"/>
    <mergeCell ref="H11:I11"/>
    <mergeCell ref="J7:K7"/>
    <mergeCell ref="J8:K8"/>
    <mergeCell ref="J11:K11"/>
    <mergeCell ref="B4:K4"/>
    <mergeCell ref="A3:L3"/>
    <mergeCell ref="D8:E8"/>
    <mergeCell ref="A61:L61"/>
    <mergeCell ref="C52:L57"/>
    <mergeCell ref="D11:E11"/>
    <mergeCell ref="A59:L59"/>
    <mergeCell ref="D7:E7"/>
    <mergeCell ref="F7:G7"/>
  </mergeCells>
  <dataValidations count="1">
    <dataValidation type="decimal" allowBlank="1" showInputMessage="1" showErrorMessage="1" sqref="D12:D51 J12:J50 H12:H51 F12:F51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Шандула</cp:lastModifiedBy>
  <cp:lastPrinted>2011-03-24T08:43:10Z</cp:lastPrinted>
  <dcterms:created xsi:type="dcterms:W3CDTF">2010-05-25T03:00:19Z</dcterms:created>
  <dcterms:modified xsi:type="dcterms:W3CDTF">2012-01-30T03:04:27Z</dcterms:modified>
  <cp:category/>
  <cp:version/>
  <cp:contentType/>
  <cp:contentStatus/>
</cp:coreProperties>
</file>