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90" yWindow="30" windowWidth="15480" windowHeight="10155" tabRatio="779"/>
  </bookViews>
  <sheets>
    <sheet name="фин-хоз деят" sheetId="16" r:id="rId1"/>
    <sheet name="баланс" sheetId="17" r:id="rId2"/>
    <sheet name="форма 2" sheetId="18" r:id="rId3"/>
    <sheet name="форма 3" sheetId="19" r:id="rId4"/>
    <sheet name="форма 4" sheetId="20" r:id="rId5"/>
    <sheet name="форма 5" sheetId="21" r:id="rId6"/>
  </sheets>
  <externalReferences>
    <externalReference r:id="rId7"/>
  </externalReferences>
  <definedNames>
    <definedName name="kind_of_activity">[1]TEHSHEET!$B$19:$B$23</definedName>
    <definedName name="_xlnm.Print_Area" localSheetId="0">'фин-хоз деят'!$A$1:$F$72</definedName>
  </definedNames>
  <calcPr calcId="125725" calcOnSave="0"/>
</workbook>
</file>

<file path=xl/calcChain.xml><?xml version="1.0" encoding="utf-8"?>
<calcChain xmlns="http://schemas.openxmlformats.org/spreadsheetml/2006/main">
  <c r="E54" i="16"/>
  <c r="E34"/>
  <c r="E31"/>
  <c r="E39"/>
  <c r="E26"/>
  <c r="E21"/>
  <c r="B9" l="1"/>
  <c r="C9" s="1"/>
  <c r="D9" s="1"/>
  <c r="E9" s="1"/>
  <c r="F9" s="1"/>
</calcChain>
</file>

<file path=xl/sharedStrings.xml><?xml version="1.0" encoding="utf-8"?>
<sst xmlns="http://schemas.openxmlformats.org/spreadsheetml/2006/main" count="176" uniqueCount="130">
  <si>
    <t>№ п/п</t>
  </si>
  <si>
    <t>Наименование показателя</t>
  </si>
  <si>
    <t>Единица измерения</t>
  </si>
  <si>
    <t>1</t>
  </si>
  <si>
    <t>2</t>
  </si>
  <si>
    <t>4</t>
  </si>
  <si>
    <t>5</t>
  </si>
  <si>
    <t>x</t>
  </si>
  <si>
    <t>тыс.руб.</t>
  </si>
  <si>
    <t>Себестоимость производимых товаров (оказываемых услуг) по регулируемому виду деятельности, в том числе:</t>
  </si>
  <si>
    <t>3.1</t>
  </si>
  <si>
    <t>3.1.1</t>
  </si>
  <si>
    <t xml:space="preserve">   технического качества</t>
  </si>
  <si>
    <t>3.1.2</t>
  </si>
  <si>
    <t xml:space="preserve">   питьевого качества</t>
  </si>
  <si>
    <t>3.2</t>
  </si>
  <si>
    <t>Расходы на покупаемую электрическую энергию (мощность), потребляемую оборудованием, используемым в технологическом процессе:</t>
  </si>
  <si>
    <t>3.2.1</t>
  </si>
  <si>
    <t xml:space="preserve">   средневзвешенная стоимости 1 кВт*ч</t>
  </si>
  <si>
    <t>руб./ кВтч</t>
  </si>
  <si>
    <t>3.2.2</t>
  </si>
  <si>
    <t xml:space="preserve">   объем приобретенной электрической энергии</t>
  </si>
  <si>
    <t>тыс.кВтч</t>
  </si>
  <si>
    <t>3.3</t>
  </si>
  <si>
    <t>3.4</t>
  </si>
  <si>
    <t>Расходы на оплату труда основного производственного персонала</t>
  </si>
  <si>
    <t>3.4.1.</t>
  </si>
  <si>
    <t>чел.</t>
  </si>
  <si>
    <t>3.5</t>
  </si>
  <si>
    <t>Отчисления на социальные нужды основного производственного персонала</t>
  </si>
  <si>
    <t>3.6</t>
  </si>
  <si>
    <t>Расходы на амортизацию основных производственных средств</t>
  </si>
  <si>
    <t>3.7</t>
  </si>
  <si>
    <t>Расходы на аренду имущества, используемого в технологическом процессе</t>
  </si>
  <si>
    <t>3.8</t>
  </si>
  <si>
    <t>Общепроизводственные (цеховые) расходы, в том числе:</t>
  </si>
  <si>
    <t>3.8.1.</t>
  </si>
  <si>
    <t xml:space="preserve">   расходы на оплату труда цехового персонала</t>
  </si>
  <si>
    <t>3.8.2.</t>
  </si>
  <si>
    <t xml:space="preserve">  отчисления на социальные нужды цехового  персонала</t>
  </si>
  <si>
    <t>3.9</t>
  </si>
  <si>
    <t xml:space="preserve">Общехозяйственные (управленческие) расходы, в том числе: </t>
  </si>
  <si>
    <t>3.9.1.</t>
  </si>
  <si>
    <t xml:space="preserve">   расходы на оплату труда </t>
  </si>
  <si>
    <t>3.9.2.</t>
  </si>
  <si>
    <t xml:space="preserve">   отчисления на социальные нужды </t>
  </si>
  <si>
    <t>3.10</t>
  </si>
  <si>
    <t>Ремонт и техническое обслуживание основных средств, в том числе:</t>
  </si>
  <si>
    <t>3.10.1.</t>
  </si>
  <si>
    <t xml:space="preserve">   капитальный ремонт основных средств</t>
  </si>
  <si>
    <t>3.10.2.</t>
  </si>
  <si>
    <t xml:space="preserve">   текущий ремонт основных средств</t>
  </si>
  <si>
    <t>3.10.3.</t>
  </si>
  <si>
    <t xml:space="preserve">   заработная плата ремонтного персонала</t>
  </si>
  <si>
    <t>3.10.4.</t>
  </si>
  <si>
    <t xml:space="preserve">   отчисления на социальные нужды от заработной платы ремонтного персонала</t>
  </si>
  <si>
    <t>3.11</t>
  </si>
  <si>
    <t>Расходы на услуги производственного характера, выполняемые по договорам с организациями на проведение регламентных работ в рамках технологического процесса</t>
  </si>
  <si>
    <t>Валовая прибыль от продажи товаров и услуг по регулируемому виду деятельности</t>
  </si>
  <si>
    <t>Чистая прибыль по регулируемому виду деятельности , в том числе:</t>
  </si>
  <si>
    <t>5.1.</t>
  </si>
  <si>
    <t xml:space="preserve">   размер чистой прибыли,  расходуемой на финансирование мероприятий, предусмотренных инвестиционной программой регулируемой организации по развитию системы холодного водоснабжения</t>
  </si>
  <si>
    <t>7</t>
  </si>
  <si>
    <t>Поднято воды.</t>
  </si>
  <si>
    <t>тыс.куб.м</t>
  </si>
  <si>
    <t>8</t>
  </si>
  <si>
    <t>Получено воды со стороны, в том числе:</t>
  </si>
  <si>
    <t>9</t>
  </si>
  <si>
    <t>Объем воды, пропущенной через очистные сооружения</t>
  </si>
  <si>
    <t>10</t>
  </si>
  <si>
    <t>Объем отпущенной потребителям воды, в том числе:</t>
  </si>
  <si>
    <t xml:space="preserve">   по приборам учета</t>
  </si>
  <si>
    <t xml:space="preserve">   по нормативам потребления</t>
  </si>
  <si>
    <t>11</t>
  </si>
  <si>
    <t xml:space="preserve">Потери воды в сетях </t>
  </si>
  <si>
    <t>%</t>
  </si>
  <si>
    <t>12</t>
  </si>
  <si>
    <t>Протяженность водопроводных сетей (в однотрубном исчислении)</t>
  </si>
  <si>
    <t>км</t>
  </si>
  <si>
    <t>13</t>
  </si>
  <si>
    <t>Количество скважин</t>
  </si>
  <si>
    <t>ед.</t>
  </si>
  <si>
    <t>14</t>
  </si>
  <si>
    <t>Количество подкачивающих насосных станций</t>
  </si>
  <si>
    <t>кВт·ч/куб.м</t>
  </si>
  <si>
    <t>Расход воды на собственные нужды предприятия, в том числе:</t>
  </si>
  <si>
    <t xml:space="preserve">   расход воды на хозяйственно-бытовые нужды предприятия</t>
  </si>
  <si>
    <t>6</t>
  </si>
  <si>
    <t xml:space="preserve">Вид регулируемой деятельности </t>
  </si>
  <si>
    <t>Расходы на оплату покупной холодной воды, в том числе:</t>
  </si>
  <si>
    <t>объем холодной воды</t>
  </si>
  <si>
    <t>тыс. м3</t>
  </si>
  <si>
    <t xml:space="preserve">тариф </t>
  </si>
  <si>
    <t>руб./м3</t>
  </si>
  <si>
    <t>Примечание</t>
  </si>
  <si>
    <t>Выручка от регулируемой деятельности</t>
  </si>
  <si>
    <t xml:space="preserve">Изменение стоимости основных фондов, в том числе: </t>
  </si>
  <si>
    <t>6.1.</t>
  </si>
  <si>
    <t xml:space="preserve">    за счет ввода  основных фондов  в эксплуатацию</t>
  </si>
  <si>
    <t>6.2.</t>
  </si>
  <si>
    <t xml:space="preserve">    за счет вывода основных фондов   из эксплуатации</t>
  </si>
  <si>
    <t>8.1</t>
  </si>
  <si>
    <t>8.2</t>
  </si>
  <si>
    <t>10.1</t>
  </si>
  <si>
    <t>10.2</t>
  </si>
  <si>
    <t>16</t>
  </si>
  <si>
    <t>Удельный расход электроэнергии на подачу воды в сеть (учитывать электроэнергию всех насосных и подкачивающих станций)</t>
  </si>
  <si>
    <t>17</t>
  </si>
  <si>
    <t>17.1</t>
  </si>
  <si>
    <t>18</t>
  </si>
  <si>
    <t>Показатель использования производственных объектов (по объему  перекачки) по отношению к пиковому дню отчетного года (отношение установленной мощности к наибольшему водопотреблению)</t>
  </si>
  <si>
    <t>Годовая бухгалтерская отчетность</t>
  </si>
  <si>
    <t>форма № 1- бухгалтерский баланс</t>
  </si>
  <si>
    <t>форма № 2 - отчет о прибылях и убытках</t>
  </si>
  <si>
    <t>форма № 3 - отчет об изменении капитала</t>
  </si>
  <si>
    <t>форма № 4 - отчет о движении денежных средств</t>
  </si>
  <si>
    <t>форма № 5 - приложение к балансу</t>
  </si>
  <si>
    <t>Плановый показатель</t>
  </si>
  <si>
    <t>Фактический  показатель</t>
  </si>
  <si>
    <t>Форма 2-вс</t>
  </si>
  <si>
    <t>среднесписочная численность основного производственного персонала (человек)</t>
  </si>
  <si>
    <t>(наименование организации)</t>
  </si>
  <si>
    <t>Значение показателя*</t>
  </si>
  <si>
    <t>19 **</t>
  </si>
  <si>
    <t>**данная информация раскрывается  регулируемыми организациями , если выручка от регулируемой деятельности превышает 80 % совокупной выручки за отчетный год</t>
  </si>
  <si>
    <t>*Плановые показатели раскрываются не позднее 30 дней со дня принятия решения об установлении тарифа (надбавки), фактические показатели - не позднее 30 дней со дня сдачи годового бухгалтерского баланса</t>
  </si>
  <si>
    <t>Расходы на химреагенты, используемые в технологическом процессе</t>
  </si>
  <si>
    <t>Информация об основных показателях финансово-хозяйственной деятельности регулируемых организаций, включая структуру основных производственных затрат в сфере услуг холодного водоснабжения на 2011 год</t>
  </si>
  <si>
    <t>ООО "Дивногорский водоканал"</t>
  </si>
  <si>
    <t>услуги холодного водоснабжения</t>
  </si>
</sst>
</file>

<file path=xl/styles.xml><?xml version="1.0" encoding="utf-8"?>
<styleSheet xmlns="http://schemas.openxmlformats.org/spreadsheetml/2006/main">
  <fonts count="6"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5">
    <xf numFmtId="0" fontId="0" fillId="0" borderId="0" xfId="0"/>
    <xf numFmtId="0" fontId="5" fillId="0" borderId="0" xfId="0" applyFont="1"/>
    <xf numFmtId="0" fontId="5" fillId="0" borderId="1" xfId="0" applyFont="1" applyFill="1" applyBorder="1" applyAlignment="1" applyProtection="1">
      <alignment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 wrapText="1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0" xfId="0" applyFont="1" applyFill="1"/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/>
    <xf numFmtId="0" fontId="4" fillId="0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2" fillId="0" borderId="0" xfId="0" applyFont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wrapText="1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wrapText="1"/>
    </xf>
    <xf numFmtId="0" fontId="5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wrapText="1"/>
    </xf>
    <xf numFmtId="0" fontId="5" fillId="2" borderId="0" xfId="0" applyFont="1" applyFill="1" applyBorder="1" applyAlignment="1" applyProtection="1">
      <alignment horizontal="left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top" wrapText="1"/>
    </xf>
    <xf numFmtId="0" fontId="5" fillId="2" borderId="0" xfId="0" applyFont="1" applyFill="1" applyBorder="1" applyAlignment="1" applyProtection="1">
      <alignment horizontal="left" wrapText="1"/>
    </xf>
    <xf numFmtId="4" fontId="5" fillId="0" borderId="1" xfId="0" applyNumberFormat="1" applyFont="1" applyFill="1" applyBorder="1" applyAlignment="1" applyProtection="1">
      <alignment horizontal="right" vertical="center" wrapText="1"/>
    </xf>
    <xf numFmtId="4" fontId="5" fillId="0" borderId="1" xfId="0" applyNumberFormat="1" applyFont="1" applyFill="1" applyBorder="1" applyAlignment="1" applyProtection="1">
      <alignment horizontal="right" vertical="center"/>
      <protection locked="0"/>
    </xf>
    <xf numFmtId="4" fontId="5" fillId="0" borderId="1" xfId="0" applyNumberFormat="1" applyFont="1" applyFill="1" applyBorder="1" applyAlignment="1" applyProtection="1">
      <alignment horizontal="right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56</xdr:row>
      <xdr:rowOff>18288</xdr:rowOff>
    </xdr:to>
    <xdr:pic>
      <xdr:nvPicPr>
        <xdr:cNvPr id="2" name="Рисунок 1" descr="баланс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12</xdr:col>
      <xdr:colOff>457200</xdr:colOff>
      <xdr:row>114</xdr:row>
      <xdr:rowOff>18288</xdr:rowOff>
    </xdr:to>
    <xdr:pic>
      <xdr:nvPicPr>
        <xdr:cNvPr id="3" name="Рисунок 2" descr="баланс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04900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12</xdr:col>
      <xdr:colOff>457200</xdr:colOff>
      <xdr:row>172</xdr:row>
      <xdr:rowOff>18288</xdr:rowOff>
    </xdr:to>
    <xdr:pic>
      <xdr:nvPicPr>
        <xdr:cNvPr id="4" name="Рисунок 3" descr="баланс 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209800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12</xdr:col>
      <xdr:colOff>457200</xdr:colOff>
      <xdr:row>230</xdr:row>
      <xdr:rowOff>18288</xdr:rowOff>
    </xdr:to>
    <xdr:pic>
      <xdr:nvPicPr>
        <xdr:cNvPr id="5" name="Рисунок 4" descr="баланс 0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314700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12</xdr:col>
      <xdr:colOff>457200</xdr:colOff>
      <xdr:row>288</xdr:row>
      <xdr:rowOff>18288</xdr:rowOff>
    </xdr:to>
    <xdr:pic>
      <xdr:nvPicPr>
        <xdr:cNvPr id="6" name="Рисунок 5" descr="баланс 0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44196000"/>
          <a:ext cx="7772400" cy="1068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56</xdr:row>
      <xdr:rowOff>18288</xdr:rowOff>
    </xdr:to>
    <xdr:pic>
      <xdr:nvPicPr>
        <xdr:cNvPr id="2" name="Рисунок 1" descr="отче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12</xdr:col>
      <xdr:colOff>457200</xdr:colOff>
      <xdr:row>114</xdr:row>
      <xdr:rowOff>18288</xdr:rowOff>
    </xdr:to>
    <xdr:pic>
      <xdr:nvPicPr>
        <xdr:cNvPr id="3" name="Рисунок 2" descr="отчет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04900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12</xdr:col>
      <xdr:colOff>457200</xdr:colOff>
      <xdr:row>172</xdr:row>
      <xdr:rowOff>18288</xdr:rowOff>
    </xdr:to>
    <xdr:pic>
      <xdr:nvPicPr>
        <xdr:cNvPr id="4" name="Рисунок 3" descr="отчет 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209800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12</xdr:col>
      <xdr:colOff>457200</xdr:colOff>
      <xdr:row>230</xdr:row>
      <xdr:rowOff>18288</xdr:rowOff>
    </xdr:to>
    <xdr:pic>
      <xdr:nvPicPr>
        <xdr:cNvPr id="5" name="Рисунок 4" descr="отчет 0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3147000"/>
          <a:ext cx="7772400" cy="10686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390144</xdr:colOff>
      <xdr:row>55</xdr:row>
      <xdr:rowOff>153924</xdr:rowOff>
    </xdr:to>
    <xdr:pic>
      <xdr:nvPicPr>
        <xdr:cNvPr id="2" name="Рисунок 1" descr="форм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05344" cy="10631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12</xdr:col>
      <xdr:colOff>390144</xdr:colOff>
      <xdr:row>112</xdr:row>
      <xdr:rowOff>153924</xdr:rowOff>
    </xdr:to>
    <xdr:pic>
      <xdr:nvPicPr>
        <xdr:cNvPr id="3" name="Рисунок 2" descr="форма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858500"/>
          <a:ext cx="7705344" cy="10631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12</xdr:col>
      <xdr:colOff>97536</xdr:colOff>
      <xdr:row>169</xdr:row>
      <xdr:rowOff>56388</xdr:rowOff>
    </xdr:to>
    <xdr:pic>
      <xdr:nvPicPr>
        <xdr:cNvPr id="4" name="Рисунок 3" descr="форма 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1717000"/>
          <a:ext cx="7412736" cy="10533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12</xdr:col>
      <xdr:colOff>195072</xdr:colOff>
      <xdr:row>224</xdr:row>
      <xdr:rowOff>51816</xdr:rowOff>
    </xdr:to>
    <xdr:pic>
      <xdr:nvPicPr>
        <xdr:cNvPr id="5" name="Рисунок 4" descr="форма 0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2385000"/>
          <a:ext cx="7510272" cy="103388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438912</xdr:colOff>
      <xdr:row>37</xdr:row>
      <xdr:rowOff>71628</xdr:rowOff>
    </xdr:to>
    <xdr:pic>
      <xdr:nvPicPr>
        <xdr:cNvPr id="2" name="Рисунок 1" descr="форма 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534912" cy="7120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11</xdr:col>
      <xdr:colOff>512064</xdr:colOff>
      <xdr:row>92</xdr:row>
      <xdr:rowOff>51816</xdr:rowOff>
    </xdr:to>
    <xdr:pic>
      <xdr:nvPicPr>
        <xdr:cNvPr id="3" name="Рисунок 2" descr="форма 4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239000"/>
          <a:ext cx="7217664" cy="103388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536448</xdr:colOff>
      <xdr:row>12</xdr:row>
      <xdr:rowOff>152400</xdr:rowOff>
    </xdr:to>
    <xdr:pic>
      <xdr:nvPicPr>
        <xdr:cNvPr id="2" name="Рисунок 1" descr="форма 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632448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10</xdr:col>
      <xdr:colOff>243840</xdr:colOff>
      <xdr:row>32</xdr:row>
      <xdr:rowOff>82296</xdr:rowOff>
    </xdr:to>
    <xdr:pic>
      <xdr:nvPicPr>
        <xdr:cNvPr id="3" name="Рисунок 2" descr="форма 5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667000"/>
          <a:ext cx="6339840" cy="3511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10</xdr:col>
      <xdr:colOff>243840</xdr:colOff>
      <xdr:row>82</xdr:row>
      <xdr:rowOff>28956</xdr:rowOff>
    </xdr:to>
    <xdr:pic>
      <xdr:nvPicPr>
        <xdr:cNvPr id="4" name="Рисунок 3" descr="форма 5 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286500"/>
          <a:ext cx="6339840" cy="93634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5;&#1043;/&#1044;&#1054;&#1050;&#1059;&#1052;&#1045;&#1053;&#1058;&#1067;/&#1060;&#1057;&#1058;%202011/&#1089;&#1058;&#1040;&#1053;&#1044;&#1040;&#1056;&#1058;&#1067;%20&#1056;&#1040;&#1057;&#1050;&#1056;&#1067;&#1058;&#1048;&#1071;%20&#1048;&#1053;&#1060;&#1054;&#1056;&#1052;&#1040;&#1062;&#1048;&#1048;/JKH.OPEN.INFO.HVS2(v2.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START"/>
      <sheetName val="REESTR_ORG"/>
      <sheetName val="REESTR"/>
      <sheetName val="TEHSHEET"/>
      <sheetName val="te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77"/>
  <sheetViews>
    <sheetView tabSelected="1" view="pageBreakPreview" topLeftCell="A40" zoomScaleSheetLayoutView="100" workbookViewId="0">
      <selection activeCell="E44" sqref="E44"/>
    </sheetView>
  </sheetViews>
  <sheetFormatPr defaultRowHeight="15.75"/>
  <cols>
    <col min="1" max="1" width="9.140625" style="11"/>
    <col min="2" max="2" width="45" style="12" customWidth="1"/>
    <col min="3" max="3" width="13.42578125" style="11" customWidth="1"/>
    <col min="4" max="4" width="16.7109375" style="11" customWidth="1"/>
    <col min="5" max="5" width="16" style="1" customWidth="1"/>
    <col min="6" max="6" width="25.5703125" style="1" customWidth="1"/>
    <col min="7" max="16384" width="9.140625" style="1"/>
  </cols>
  <sheetData>
    <row r="1" spans="1:6" ht="18.75">
      <c r="F1" s="13" t="s">
        <v>119</v>
      </c>
    </row>
    <row r="2" spans="1:6" ht="19.5" thickBot="1">
      <c r="F2" s="13"/>
    </row>
    <row r="3" spans="1:6" ht="75.75" customHeight="1" thickBot="1">
      <c r="A3" s="22" t="s">
        <v>127</v>
      </c>
      <c r="B3" s="23"/>
      <c r="C3" s="23"/>
      <c r="D3" s="23"/>
      <c r="E3" s="23"/>
      <c r="F3" s="24"/>
    </row>
    <row r="4" spans="1:6" ht="33.6" customHeight="1" thickBot="1">
      <c r="A4" s="19"/>
      <c r="B4" s="29" t="s">
        <v>128</v>
      </c>
      <c r="C4" s="29"/>
      <c r="D4" s="29"/>
      <c r="E4" s="29"/>
      <c r="F4" s="19"/>
    </row>
    <row r="5" spans="1:6" ht="23.45" customHeight="1">
      <c r="A5" s="19"/>
      <c r="B5" s="30" t="s">
        <v>121</v>
      </c>
      <c r="C5" s="30"/>
      <c r="D5" s="30"/>
      <c r="E5" s="30"/>
      <c r="F5" s="19"/>
    </row>
    <row r="6" spans="1:6" ht="12" customHeight="1">
      <c r="A6" s="5"/>
      <c r="B6" s="5"/>
      <c r="C6" s="5"/>
      <c r="D6" s="5"/>
      <c r="E6" s="20"/>
      <c r="F6" s="20"/>
    </row>
    <row r="7" spans="1:6" ht="31.5">
      <c r="A7" s="3" t="s">
        <v>0</v>
      </c>
      <c r="B7" s="3" t="s">
        <v>1</v>
      </c>
      <c r="C7" s="3" t="s">
        <v>2</v>
      </c>
      <c r="D7" s="25" t="s">
        <v>122</v>
      </c>
      <c r="E7" s="26"/>
      <c r="F7" s="8" t="s">
        <v>94</v>
      </c>
    </row>
    <row r="8" spans="1:6" ht="47.25">
      <c r="A8" s="3"/>
      <c r="B8" s="3"/>
      <c r="C8" s="3"/>
      <c r="D8" s="3" t="s">
        <v>117</v>
      </c>
      <c r="E8" s="3" t="s">
        <v>118</v>
      </c>
      <c r="F8" s="8"/>
    </row>
    <row r="9" spans="1:6">
      <c r="A9" s="3">
        <v>1</v>
      </c>
      <c r="B9" s="3">
        <f>A9+1</f>
        <v>2</v>
      </c>
      <c r="C9" s="3">
        <f>B9+1</f>
        <v>3</v>
      </c>
      <c r="D9" s="3">
        <f>C9+1</f>
        <v>4</v>
      </c>
      <c r="E9" s="3">
        <f>D9+1</f>
        <v>5</v>
      </c>
      <c r="F9" s="3">
        <f>E9+1</f>
        <v>6</v>
      </c>
    </row>
    <row r="10" spans="1:6" s="7" customFormat="1" ht="63">
      <c r="A10" s="6" t="s">
        <v>3</v>
      </c>
      <c r="B10" s="2" t="s">
        <v>88</v>
      </c>
      <c r="C10" s="3" t="s">
        <v>7</v>
      </c>
      <c r="D10" s="3" t="s">
        <v>129</v>
      </c>
      <c r="E10" s="3" t="s">
        <v>129</v>
      </c>
      <c r="F10" s="9"/>
    </row>
    <row r="11" spans="1:6" s="7" customFormat="1">
      <c r="A11" s="6" t="s">
        <v>4</v>
      </c>
      <c r="B11" s="2" t="s">
        <v>95</v>
      </c>
      <c r="C11" s="3" t="s">
        <v>8</v>
      </c>
      <c r="D11" s="32">
        <v>94054.98</v>
      </c>
      <c r="E11" s="33">
        <v>79834.100000000006</v>
      </c>
      <c r="F11" s="9"/>
    </row>
    <row r="12" spans="1:6" s="7" customFormat="1" ht="47.25">
      <c r="A12" s="6">
        <v>3</v>
      </c>
      <c r="B12" s="2" t="s">
        <v>9</v>
      </c>
      <c r="C12" s="3" t="s">
        <v>8</v>
      </c>
      <c r="D12" s="32">
        <v>83701.759999999995</v>
      </c>
      <c r="E12" s="33">
        <v>74300.5</v>
      </c>
      <c r="F12" s="9"/>
    </row>
    <row r="13" spans="1:6" s="7" customFormat="1" ht="31.5">
      <c r="A13" s="6" t="s">
        <v>10</v>
      </c>
      <c r="B13" s="2" t="s">
        <v>89</v>
      </c>
      <c r="C13" s="3" t="s">
        <v>8</v>
      </c>
      <c r="D13" s="32">
        <v>0</v>
      </c>
      <c r="E13" s="32">
        <v>0</v>
      </c>
      <c r="F13" s="9"/>
    </row>
    <row r="14" spans="1:6" s="7" customFormat="1">
      <c r="A14" s="6" t="s">
        <v>11</v>
      </c>
      <c r="B14" s="2" t="s">
        <v>12</v>
      </c>
      <c r="C14" s="3" t="s">
        <v>8</v>
      </c>
      <c r="D14" s="32">
        <v>0</v>
      </c>
      <c r="E14" s="32">
        <v>0</v>
      </c>
      <c r="F14" s="9"/>
    </row>
    <row r="15" spans="1:6" s="7" customFormat="1">
      <c r="A15" s="6"/>
      <c r="B15" s="2" t="s">
        <v>90</v>
      </c>
      <c r="C15" s="3" t="s">
        <v>91</v>
      </c>
      <c r="D15" s="32">
        <v>0</v>
      </c>
      <c r="E15" s="32">
        <v>0</v>
      </c>
      <c r="F15" s="9"/>
    </row>
    <row r="16" spans="1:6" s="7" customFormat="1">
      <c r="A16" s="6"/>
      <c r="B16" s="2" t="s">
        <v>92</v>
      </c>
      <c r="C16" s="3" t="s">
        <v>93</v>
      </c>
      <c r="D16" s="32">
        <v>0</v>
      </c>
      <c r="E16" s="32">
        <v>0</v>
      </c>
      <c r="F16" s="9"/>
    </row>
    <row r="17" spans="1:6" s="7" customFormat="1">
      <c r="A17" s="6" t="s">
        <v>13</v>
      </c>
      <c r="B17" s="4" t="s">
        <v>14</v>
      </c>
      <c r="C17" s="3" t="s">
        <v>8</v>
      </c>
      <c r="D17" s="32">
        <v>0</v>
      </c>
      <c r="E17" s="32">
        <v>0</v>
      </c>
      <c r="F17" s="9"/>
    </row>
    <row r="18" spans="1:6" s="7" customFormat="1">
      <c r="A18" s="6"/>
      <c r="B18" s="2" t="s">
        <v>90</v>
      </c>
      <c r="C18" s="3" t="s">
        <v>91</v>
      </c>
      <c r="D18" s="32">
        <v>0</v>
      </c>
      <c r="E18" s="32">
        <v>0</v>
      </c>
      <c r="F18" s="9"/>
    </row>
    <row r="19" spans="1:6" s="7" customFormat="1">
      <c r="A19" s="6"/>
      <c r="B19" s="2" t="s">
        <v>92</v>
      </c>
      <c r="C19" s="3" t="s">
        <v>93</v>
      </c>
      <c r="D19" s="32">
        <v>0</v>
      </c>
      <c r="E19" s="32">
        <v>0</v>
      </c>
      <c r="F19" s="9"/>
    </row>
    <row r="20" spans="1:6" s="7" customFormat="1" ht="63">
      <c r="A20" s="6" t="s">
        <v>15</v>
      </c>
      <c r="B20" s="2" t="s">
        <v>16</v>
      </c>
      <c r="C20" s="3" t="s">
        <v>8</v>
      </c>
      <c r="D20" s="32">
        <v>9936.73</v>
      </c>
      <c r="E20" s="33">
        <v>7395.78</v>
      </c>
      <c r="F20" s="9"/>
    </row>
    <row r="21" spans="1:6" s="7" customFormat="1">
      <c r="A21" s="6" t="s">
        <v>17</v>
      </c>
      <c r="B21" s="2" t="s">
        <v>18</v>
      </c>
      <c r="C21" s="3" t="s">
        <v>19</v>
      </c>
      <c r="D21" s="32">
        <v>2.6071900000000001</v>
      </c>
      <c r="E21" s="33">
        <f>E20/E22</f>
        <v>2.1434558312079757</v>
      </c>
      <c r="F21" s="9"/>
    </row>
    <row r="22" spans="1:6" s="7" customFormat="1" ht="31.5">
      <c r="A22" s="6" t="s">
        <v>20</v>
      </c>
      <c r="B22" s="2" t="s">
        <v>21</v>
      </c>
      <c r="C22" s="3" t="s">
        <v>22</v>
      </c>
      <c r="D22" s="32">
        <v>3811.28</v>
      </c>
      <c r="E22" s="33">
        <v>3450.4</v>
      </c>
      <c r="F22" s="9"/>
    </row>
    <row r="23" spans="1:6" s="7" customFormat="1" ht="31.5">
      <c r="A23" s="6" t="s">
        <v>23</v>
      </c>
      <c r="B23" s="2" t="s">
        <v>126</v>
      </c>
      <c r="C23" s="3" t="s">
        <v>8</v>
      </c>
      <c r="D23" s="32">
        <v>301.8</v>
      </c>
      <c r="E23" s="33">
        <v>344.9</v>
      </c>
      <c r="F23" s="9"/>
    </row>
    <row r="24" spans="1:6" s="7" customFormat="1" ht="31.5">
      <c r="A24" s="6" t="s">
        <v>24</v>
      </c>
      <c r="B24" s="2" t="s">
        <v>25</v>
      </c>
      <c r="C24" s="3" t="s">
        <v>8</v>
      </c>
      <c r="D24" s="32">
        <v>7360.94</v>
      </c>
      <c r="E24" s="33">
        <v>6180.19</v>
      </c>
      <c r="F24" s="9"/>
    </row>
    <row r="25" spans="1:6" s="7" customFormat="1" ht="31.5">
      <c r="A25" s="6" t="s">
        <v>26</v>
      </c>
      <c r="B25" s="4" t="s">
        <v>120</v>
      </c>
      <c r="C25" s="3" t="s">
        <v>27</v>
      </c>
      <c r="D25" s="32">
        <v>38</v>
      </c>
      <c r="E25" s="33">
        <v>38</v>
      </c>
      <c r="F25" s="9"/>
    </row>
    <row r="26" spans="1:6" s="7" customFormat="1" ht="31.5">
      <c r="A26" s="6" t="s">
        <v>28</v>
      </c>
      <c r="B26" s="2" t="s">
        <v>29</v>
      </c>
      <c r="C26" s="3" t="s">
        <v>8</v>
      </c>
      <c r="D26" s="32">
        <v>2517.44</v>
      </c>
      <c r="E26" s="33">
        <f>E24*0.342</f>
        <v>2113.6249800000001</v>
      </c>
      <c r="F26" s="9"/>
    </row>
    <row r="27" spans="1:6" s="7" customFormat="1" ht="31.5">
      <c r="A27" s="6" t="s">
        <v>30</v>
      </c>
      <c r="B27" s="2" t="s">
        <v>31</v>
      </c>
      <c r="C27" s="3" t="s">
        <v>8</v>
      </c>
      <c r="D27" s="32">
        <v>56.6</v>
      </c>
      <c r="E27" s="33">
        <v>380.81</v>
      </c>
      <c r="F27" s="9"/>
    </row>
    <row r="28" spans="1:6" s="7" customFormat="1" ht="31.5">
      <c r="A28" s="6" t="s">
        <v>32</v>
      </c>
      <c r="B28" s="2" t="s">
        <v>33</v>
      </c>
      <c r="C28" s="3" t="s">
        <v>8</v>
      </c>
      <c r="D28" s="32">
        <v>1996.23</v>
      </c>
      <c r="E28" s="33">
        <v>1717.82</v>
      </c>
      <c r="F28" s="9"/>
    </row>
    <row r="29" spans="1:6" s="7" customFormat="1" ht="31.5">
      <c r="A29" s="6" t="s">
        <v>34</v>
      </c>
      <c r="B29" s="2" t="s">
        <v>35</v>
      </c>
      <c r="C29" s="3" t="s">
        <v>8</v>
      </c>
      <c r="D29" s="32">
        <v>23037.62</v>
      </c>
      <c r="E29" s="33">
        <v>21370.54</v>
      </c>
      <c r="F29" s="9"/>
    </row>
    <row r="30" spans="1:6" s="7" customFormat="1" ht="31.5">
      <c r="A30" s="6" t="s">
        <v>36</v>
      </c>
      <c r="B30" s="2" t="s">
        <v>37</v>
      </c>
      <c r="C30" s="3" t="s">
        <v>8</v>
      </c>
      <c r="D30" s="32">
        <v>2647.97</v>
      </c>
      <c r="E30" s="33">
        <v>3478</v>
      </c>
      <c r="F30" s="9"/>
    </row>
    <row r="31" spans="1:6" s="7" customFormat="1" ht="31.5">
      <c r="A31" s="6" t="s">
        <v>38</v>
      </c>
      <c r="B31" s="2" t="s">
        <v>39</v>
      </c>
      <c r="C31" s="3" t="s">
        <v>8</v>
      </c>
      <c r="D31" s="32">
        <v>905.6</v>
      </c>
      <c r="E31" s="33">
        <f>E30*0.342</f>
        <v>1189.4760000000001</v>
      </c>
      <c r="F31" s="9"/>
    </row>
    <row r="32" spans="1:6" s="7" customFormat="1" ht="31.5">
      <c r="A32" s="6" t="s">
        <v>40</v>
      </c>
      <c r="B32" s="2" t="s">
        <v>41</v>
      </c>
      <c r="C32" s="3" t="s">
        <v>8</v>
      </c>
      <c r="D32" s="32">
        <v>8073.42</v>
      </c>
      <c r="E32" s="33">
        <v>10963.54</v>
      </c>
      <c r="F32" s="9"/>
    </row>
    <row r="33" spans="1:6" s="7" customFormat="1">
      <c r="A33" s="6" t="s">
        <v>42</v>
      </c>
      <c r="B33" s="2" t="s">
        <v>43</v>
      </c>
      <c r="C33" s="3" t="s">
        <v>8</v>
      </c>
      <c r="D33" s="32">
        <v>3789.85</v>
      </c>
      <c r="E33" s="33">
        <v>4035.65</v>
      </c>
      <c r="F33" s="9"/>
    </row>
    <row r="34" spans="1:6" s="7" customFormat="1">
      <c r="A34" s="6" t="s">
        <v>44</v>
      </c>
      <c r="B34" s="2" t="s">
        <v>45</v>
      </c>
      <c r="C34" s="3" t="s">
        <v>8</v>
      </c>
      <c r="D34" s="32">
        <v>1296.1300000000001</v>
      </c>
      <c r="E34" s="33">
        <f>E33*0.342</f>
        <v>1380.1923000000002</v>
      </c>
      <c r="F34" s="9"/>
    </row>
    <row r="35" spans="1:6" s="7" customFormat="1" ht="31.5">
      <c r="A35" s="6" t="s">
        <v>46</v>
      </c>
      <c r="B35" s="2" t="s">
        <v>47</v>
      </c>
      <c r="C35" s="3" t="s">
        <v>8</v>
      </c>
      <c r="D35" s="32">
        <v>23759.279999999999</v>
      </c>
      <c r="E35" s="33">
        <v>18856.09</v>
      </c>
      <c r="F35" s="9"/>
    </row>
    <row r="36" spans="1:6" s="7" customFormat="1">
      <c r="A36" s="6" t="s">
        <v>48</v>
      </c>
      <c r="B36" s="2" t="s">
        <v>49</v>
      </c>
      <c r="C36" s="3" t="s">
        <v>8</v>
      </c>
      <c r="D36" s="32">
        <v>15479.3</v>
      </c>
      <c r="E36" s="33">
        <v>13219.44</v>
      </c>
      <c r="F36" s="9"/>
    </row>
    <row r="37" spans="1:6" s="7" customFormat="1">
      <c r="A37" s="6" t="s">
        <v>50</v>
      </c>
      <c r="B37" s="2" t="s">
        <v>51</v>
      </c>
      <c r="C37" s="3" t="s">
        <v>8</v>
      </c>
      <c r="D37" s="32">
        <v>545.64</v>
      </c>
      <c r="E37" s="33">
        <v>588.1</v>
      </c>
      <c r="F37" s="9"/>
    </row>
    <row r="38" spans="1:6" s="7" customFormat="1">
      <c r="A38" s="6" t="s">
        <v>52</v>
      </c>
      <c r="B38" s="2" t="s">
        <v>53</v>
      </c>
      <c r="C38" s="3" t="s">
        <v>8</v>
      </c>
      <c r="D38" s="32">
        <v>5763.29</v>
      </c>
      <c r="E38" s="33">
        <v>3761.96</v>
      </c>
      <c r="F38" s="9"/>
    </row>
    <row r="39" spans="1:6" s="7" customFormat="1" ht="31.5">
      <c r="A39" s="6" t="s">
        <v>54</v>
      </c>
      <c r="B39" s="2" t="s">
        <v>55</v>
      </c>
      <c r="C39" s="3" t="s">
        <v>8</v>
      </c>
      <c r="D39" s="32">
        <v>1971.05</v>
      </c>
      <c r="E39" s="33">
        <f>E38*0.342</f>
        <v>1286.59032</v>
      </c>
      <c r="F39" s="9"/>
    </row>
    <row r="40" spans="1:6" s="7" customFormat="1" ht="78.75">
      <c r="A40" s="6" t="s">
        <v>56</v>
      </c>
      <c r="B40" s="2" t="s">
        <v>57</v>
      </c>
      <c r="C40" s="3" t="s">
        <v>8</v>
      </c>
      <c r="D40" s="32">
        <v>5177.1000000000004</v>
      </c>
      <c r="E40" s="33">
        <v>5672.69</v>
      </c>
      <c r="F40" s="9"/>
    </row>
    <row r="41" spans="1:6" s="7" customFormat="1" ht="31.5">
      <c r="A41" s="6" t="s">
        <v>5</v>
      </c>
      <c r="B41" s="2" t="s">
        <v>58</v>
      </c>
      <c r="C41" s="3" t="s">
        <v>8</v>
      </c>
      <c r="D41" s="32">
        <v>10353.219999999999</v>
      </c>
      <c r="E41" s="33">
        <v>5533.6</v>
      </c>
      <c r="F41" s="9"/>
    </row>
    <row r="42" spans="1:6" s="7" customFormat="1" ht="31.5">
      <c r="A42" s="6" t="s">
        <v>6</v>
      </c>
      <c r="B42" s="2" t="s">
        <v>59</v>
      </c>
      <c r="C42" s="3" t="s">
        <v>8</v>
      </c>
      <c r="D42" s="32">
        <v>8210.57</v>
      </c>
      <c r="E42" s="33">
        <v>4777.5200000000004</v>
      </c>
      <c r="F42" s="9"/>
    </row>
    <row r="43" spans="1:6" s="7" customFormat="1" ht="94.5">
      <c r="A43" s="6" t="s">
        <v>60</v>
      </c>
      <c r="B43" s="2" t="s">
        <v>61</v>
      </c>
      <c r="C43" s="3" t="s">
        <v>8</v>
      </c>
      <c r="D43" s="32">
        <v>7715</v>
      </c>
      <c r="E43" s="33">
        <v>0</v>
      </c>
      <c r="F43" s="9"/>
    </row>
    <row r="44" spans="1:6" s="7" customFormat="1" ht="31.5">
      <c r="A44" s="6" t="s">
        <v>87</v>
      </c>
      <c r="B44" s="2" t="s">
        <v>96</v>
      </c>
      <c r="C44" s="3" t="s">
        <v>8</v>
      </c>
      <c r="D44" s="32">
        <v>0</v>
      </c>
      <c r="E44" s="32">
        <v>218.2</v>
      </c>
      <c r="F44" s="9"/>
    </row>
    <row r="45" spans="1:6" s="7" customFormat="1" ht="31.5">
      <c r="A45" s="6" t="s">
        <v>97</v>
      </c>
      <c r="B45" s="2" t="s">
        <v>98</v>
      </c>
      <c r="C45" s="3" t="s">
        <v>8</v>
      </c>
      <c r="D45" s="32">
        <v>0</v>
      </c>
      <c r="E45" s="32">
        <v>190.2</v>
      </c>
      <c r="F45" s="9"/>
    </row>
    <row r="46" spans="1:6" s="7" customFormat="1" ht="31.5">
      <c r="A46" s="6" t="s">
        <v>99</v>
      </c>
      <c r="B46" s="2" t="s">
        <v>100</v>
      </c>
      <c r="C46" s="3" t="s">
        <v>8</v>
      </c>
      <c r="D46" s="32">
        <v>0</v>
      </c>
      <c r="E46" s="32">
        <v>28</v>
      </c>
      <c r="F46" s="9"/>
    </row>
    <row r="47" spans="1:6" s="7" customFormat="1">
      <c r="A47" s="6" t="s">
        <v>62</v>
      </c>
      <c r="B47" s="2" t="s">
        <v>63</v>
      </c>
      <c r="C47" s="3" t="s">
        <v>64</v>
      </c>
      <c r="D47" s="32">
        <v>5188.8</v>
      </c>
      <c r="E47" s="34">
        <v>4375.8</v>
      </c>
      <c r="F47" s="9"/>
    </row>
    <row r="48" spans="1:6" s="7" customFormat="1">
      <c r="A48" s="6" t="s">
        <v>65</v>
      </c>
      <c r="B48" s="2" t="s">
        <v>66</v>
      </c>
      <c r="C48" s="3" t="s">
        <v>64</v>
      </c>
      <c r="D48" s="32">
        <v>0</v>
      </c>
      <c r="E48" s="34">
        <v>0</v>
      </c>
      <c r="F48" s="9"/>
    </row>
    <row r="49" spans="1:6" s="7" customFormat="1">
      <c r="A49" s="6" t="s">
        <v>101</v>
      </c>
      <c r="B49" s="2" t="s">
        <v>12</v>
      </c>
      <c r="C49" s="3" t="s">
        <v>64</v>
      </c>
      <c r="D49" s="32">
        <v>0</v>
      </c>
      <c r="E49" s="34">
        <v>0</v>
      </c>
      <c r="F49" s="9"/>
    </row>
    <row r="50" spans="1:6" s="7" customFormat="1">
      <c r="A50" s="6" t="s">
        <v>102</v>
      </c>
      <c r="B50" s="2" t="s">
        <v>14</v>
      </c>
      <c r="C50" s="3" t="s">
        <v>64</v>
      </c>
      <c r="D50" s="32">
        <v>0</v>
      </c>
      <c r="E50" s="34">
        <v>0</v>
      </c>
      <c r="F50" s="9"/>
    </row>
    <row r="51" spans="1:6" s="7" customFormat="1" ht="31.5">
      <c r="A51" s="6" t="s">
        <v>67</v>
      </c>
      <c r="B51" s="2" t="s">
        <v>68</v>
      </c>
      <c r="C51" s="3" t="s">
        <v>64</v>
      </c>
      <c r="D51" s="32">
        <v>4406</v>
      </c>
      <c r="E51" s="33">
        <v>4051.6</v>
      </c>
      <c r="F51" s="9"/>
    </row>
    <row r="52" spans="1:6" s="7" customFormat="1" ht="31.5">
      <c r="A52" s="6" t="s">
        <v>69</v>
      </c>
      <c r="B52" s="2" t="s">
        <v>70</v>
      </c>
      <c r="C52" s="3" t="s">
        <v>64</v>
      </c>
      <c r="D52" s="32">
        <v>3594</v>
      </c>
      <c r="E52" s="34">
        <v>3053.7</v>
      </c>
      <c r="F52" s="9"/>
    </row>
    <row r="53" spans="1:6" s="7" customFormat="1">
      <c r="A53" s="6" t="s">
        <v>103</v>
      </c>
      <c r="B53" s="2" t="s">
        <v>71</v>
      </c>
      <c r="C53" s="3" t="s">
        <v>64</v>
      </c>
      <c r="D53" s="32">
        <v>2255</v>
      </c>
      <c r="E53" s="33">
        <v>2048.4</v>
      </c>
      <c r="F53" s="9"/>
    </row>
    <row r="54" spans="1:6" s="7" customFormat="1">
      <c r="A54" s="6" t="s">
        <v>104</v>
      </c>
      <c r="B54" s="2" t="s">
        <v>72</v>
      </c>
      <c r="C54" s="3" t="s">
        <v>64</v>
      </c>
      <c r="D54" s="32">
        <v>1339</v>
      </c>
      <c r="E54" s="33">
        <f>E52-E53</f>
        <v>1005.2999999999997</v>
      </c>
      <c r="F54" s="9"/>
    </row>
    <row r="55" spans="1:6" s="7" customFormat="1">
      <c r="A55" s="6" t="s">
        <v>73</v>
      </c>
      <c r="B55" s="2" t="s">
        <v>74</v>
      </c>
      <c r="C55" s="3" t="s">
        <v>75</v>
      </c>
      <c r="D55" s="32">
        <v>1002</v>
      </c>
      <c r="E55" s="33">
        <v>998</v>
      </c>
      <c r="F55" s="9"/>
    </row>
    <row r="56" spans="1:6" s="7" customFormat="1" ht="31.5">
      <c r="A56" s="6" t="s">
        <v>76</v>
      </c>
      <c r="B56" s="2" t="s">
        <v>77</v>
      </c>
      <c r="C56" s="3" t="s">
        <v>78</v>
      </c>
      <c r="D56" s="32">
        <v>95.1</v>
      </c>
      <c r="E56" s="32">
        <v>95.1</v>
      </c>
      <c r="F56" s="9"/>
    </row>
    <row r="57" spans="1:6" s="7" customFormat="1">
      <c r="A57" s="6" t="s">
        <v>79</v>
      </c>
      <c r="B57" s="2" t="s">
        <v>80</v>
      </c>
      <c r="C57" s="3" t="s">
        <v>81</v>
      </c>
      <c r="D57" s="32">
        <v>18</v>
      </c>
      <c r="E57" s="32">
        <v>18</v>
      </c>
      <c r="F57" s="9"/>
    </row>
    <row r="58" spans="1:6" s="7" customFormat="1" ht="31.5">
      <c r="A58" s="6" t="s">
        <v>82</v>
      </c>
      <c r="B58" s="2" t="s">
        <v>83</v>
      </c>
      <c r="C58" s="3" t="s">
        <v>81</v>
      </c>
      <c r="D58" s="32">
        <v>7</v>
      </c>
      <c r="E58" s="32">
        <v>7</v>
      </c>
      <c r="F58" s="9"/>
    </row>
    <row r="59" spans="1:6" s="7" customFormat="1" ht="52.5" customHeight="1">
      <c r="A59" s="6" t="s">
        <v>105</v>
      </c>
      <c r="B59" s="2" t="s">
        <v>106</v>
      </c>
      <c r="C59" s="3" t="s">
        <v>84</v>
      </c>
      <c r="D59" s="32">
        <v>0.83</v>
      </c>
      <c r="E59" s="32">
        <v>0.83</v>
      </c>
      <c r="F59" s="9"/>
    </row>
    <row r="60" spans="1:6" s="7" customFormat="1" ht="31.5">
      <c r="A60" s="6" t="s">
        <v>107</v>
      </c>
      <c r="B60" s="2" t="s">
        <v>85</v>
      </c>
      <c r="C60" s="3" t="s">
        <v>64</v>
      </c>
      <c r="D60" s="32">
        <v>592.79999999999995</v>
      </c>
      <c r="E60" s="32">
        <v>324.2</v>
      </c>
      <c r="F60" s="9"/>
    </row>
    <row r="61" spans="1:6" s="7" customFormat="1" ht="31.5">
      <c r="A61" s="6" t="s">
        <v>108</v>
      </c>
      <c r="B61" s="2" t="s">
        <v>86</v>
      </c>
      <c r="C61" s="3" t="s">
        <v>64</v>
      </c>
      <c r="D61" s="32">
        <v>0</v>
      </c>
      <c r="E61" s="33">
        <v>0</v>
      </c>
      <c r="F61" s="9"/>
    </row>
    <row r="62" spans="1:6" s="7" customFormat="1" ht="81.75" customHeight="1">
      <c r="A62" s="6" t="s">
        <v>109</v>
      </c>
      <c r="B62" s="2" t="s">
        <v>110</v>
      </c>
      <c r="C62" s="3" t="s">
        <v>75</v>
      </c>
      <c r="D62" s="32">
        <v>0.83</v>
      </c>
      <c r="E62" s="33">
        <v>0.83</v>
      </c>
      <c r="F62" s="9"/>
    </row>
    <row r="63" spans="1:6" s="7" customFormat="1">
      <c r="A63" s="14" t="s">
        <v>123</v>
      </c>
      <c r="B63" s="15" t="s">
        <v>111</v>
      </c>
      <c r="C63" s="27"/>
      <c r="D63" s="27"/>
      <c r="E63" s="27"/>
      <c r="F63" s="27"/>
    </row>
    <row r="64" spans="1:6" s="7" customFormat="1">
      <c r="A64" s="14"/>
      <c r="B64" s="15" t="s">
        <v>112</v>
      </c>
      <c r="C64" s="27"/>
      <c r="D64" s="27"/>
      <c r="E64" s="27"/>
      <c r="F64" s="27"/>
    </row>
    <row r="65" spans="1:6" s="7" customFormat="1">
      <c r="A65" s="14"/>
      <c r="B65" s="15" t="s">
        <v>113</v>
      </c>
      <c r="C65" s="27"/>
      <c r="D65" s="27"/>
      <c r="E65" s="27"/>
      <c r="F65" s="27"/>
    </row>
    <row r="66" spans="1:6" s="7" customFormat="1">
      <c r="A66" s="14"/>
      <c r="B66" s="15" t="s">
        <v>114</v>
      </c>
      <c r="C66" s="27"/>
      <c r="D66" s="27"/>
      <c r="E66" s="27"/>
      <c r="F66" s="27"/>
    </row>
    <row r="67" spans="1:6" s="7" customFormat="1" ht="31.5">
      <c r="A67" s="14"/>
      <c r="B67" s="15" t="s">
        <v>115</v>
      </c>
      <c r="C67" s="27"/>
      <c r="D67" s="27"/>
      <c r="E67" s="27"/>
      <c r="F67" s="27"/>
    </row>
    <row r="68" spans="1:6" s="7" customFormat="1">
      <c r="A68" s="14"/>
      <c r="B68" s="15" t="s">
        <v>116</v>
      </c>
      <c r="C68" s="27"/>
      <c r="D68" s="27"/>
      <c r="E68" s="27"/>
      <c r="F68" s="27"/>
    </row>
    <row r="69" spans="1:6" s="7" customFormat="1">
      <c r="A69" s="16"/>
      <c r="B69" s="17"/>
      <c r="C69" s="16"/>
      <c r="D69" s="16"/>
      <c r="E69" s="10"/>
    </row>
    <row r="70" spans="1:6" s="7" customFormat="1" ht="31.15" customHeight="1">
      <c r="A70" s="31" t="s">
        <v>125</v>
      </c>
      <c r="B70" s="31"/>
      <c r="C70" s="31"/>
      <c r="D70" s="31"/>
      <c r="E70" s="31"/>
      <c r="F70" s="31"/>
    </row>
    <row r="71" spans="1:6" s="7" customFormat="1" ht="17.45" customHeight="1">
      <c r="A71" s="21"/>
      <c r="B71" s="21"/>
      <c r="C71" s="21"/>
      <c r="D71" s="21"/>
      <c r="E71" s="21"/>
      <c r="F71" s="21"/>
    </row>
    <row r="72" spans="1:6" s="7" customFormat="1" ht="39.75" customHeight="1">
      <c r="A72" s="28" t="s">
        <v>124</v>
      </c>
      <c r="B72" s="28"/>
      <c r="C72" s="28"/>
      <c r="D72" s="28"/>
      <c r="E72" s="28"/>
      <c r="F72" s="28"/>
    </row>
    <row r="73" spans="1:6">
      <c r="A73" s="18"/>
      <c r="B73" s="18"/>
      <c r="C73" s="18"/>
      <c r="D73" s="18"/>
      <c r="E73" s="18"/>
      <c r="F73" s="18"/>
    </row>
    <row r="74" spans="1:6">
      <c r="A74" s="18"/>
      <c r="B74" s="18"/>
      <c r="C74" s="18"/>
      <c r="D74" s="18"/>
      <c r="E74" s="18"/>
      <c r="F74" s="18"/>
    </row>
    <row r="75" spans="1:6">
      <c r="A75" s="18"/>
      <c r="B75" s="18"/>
      <c r="C75" s="18"/>
      <c r="D75" s="18"/>
      <c r="E75" s="18"/>
      <c r="F75" s="18"/>
    </row>
    <row r="76" spans="1:6">
      <c r="A76" s="18"/>
      <c r="B76" s="18"/>
      <c r="C76" s="18"/>
      <c r="D76" s="18"/>
      <c r="E76" s="18"/>
      <c r="F76" s="18"/>
    </row>
    <row r="77" spans="1:6">
      <c r="A77" s="18"/>
      <c r="B77" s="18"/>
      <c r="C77" s="18"/>
      <c r="D77" s="18"/>
      <c r="E77" s="18"/>
      <c r="F77" s="18"/>
    </row>
  </sheetData>
  <mergeCells count="7">
    <mergeCell ref="A3:F3"/>
    <mergeCell ref="D7:E7"/>
    <mergeCell ref="C63:F68"/>
    <mergeCell ref="A72:F72"/>
    <mergeCell ref="B4:E4"/>
    <mergeCell ref="B5:E5"/>
    <mergeCell ref="A70:F70"/>
  </mergeCells>
  <phoneticPr fontId="0" type="noConversion"/>
  <dataValidations count="1">
    <dataValidation type="decimal" allowBlank="1" showInputMessage="1" showErrorMessage="1" sqref="E11:E12 E20:E43 E47:E55 E61:E62">
      <formula1>-999999999999999</formula1>
      <formula2>999999999999999</formula2>
    </dataValidation>
  </dataValidations>
  <pageMargins left="0.75" right="0.75" top="1" bottom="1" header="0.5" footer="0.5"/>
  <pageSetup paperSize="9"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10"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58"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фин-хоз деят</vt:lpstr>
      <vt:lpstr>баланс</vt:lpstr>
      <vt:lpstr>форма 2</vt:lpstr>
      <vt:lpstr>форма 3</vt:lpstr>
      <vt:lpstr>форма 4</vt:lpstr>
      <vt:lpstr>форма 5</vt:lpstr>
      <vt:lpstr>'фин-хоз деят'!Область_печати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Bazarnaya</dc:creator>
  <cp:lastModifiedBy>OOO DVK</cp:lastModifiedBy>
  <cp:lastPrinted>2012-05-11T08:33:49Z</cp:lastPrinted>
  <dcterms:created xsi:type="dcterms:W3CDTF">2010-05-25T03:00:19Z</dcterms:created>
  <dcterms:modified xsi:type="dcterms:W3CDTF">2012-05-11T08:49:12Z</dcterms:modified>
</cp:coreProperties>
</file>