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20505" windowHeight="12345" tabRatio="779"/>
  </bookViews>
  <sheets>
    <sheet name="фин-хоз деят(очистка)" sheetId="16" r:id="rId1"/>
    <sheet name="Лист1" sheetId="17" r:id="rId2"/>
  </sheets>
  <externalReferences>
    <externalReference r:id="rId3"/>
  </externalReferences>
  <definedNames>
    <definedName name="kind_of_activity">[1]TEHSHEET!$B$19:$B$23</definedName>
    <definedName name="_xlnm.Print_Area" localSheetId="0">'фин-хоз деят(очистка)'!$A$1:$F$60</definedName>
  </definedNames>
  <calcPr calcId="125725"/>
</workbook>
</file>

<file path=xl/calcChain.xml><?xml version="1.0" encoding="utf-8"?>
<calcChain xmlns="http://schemas.openxmlformats.org/spreadsheetml/2006/main">
  <c r="E12" i="16"/>
  <c r="E42"/>
  <c r="D42"/>
  <c r="E19"/>
  <c r="D19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L11"/>
  <c r="K11"/>
  <c r="D12" l="1"/>
  <c r="B9"/>
  <c r="C9" s="1"/>
  <c r="D9" s="1"/>
  <c r="E9" s="1"/>
  <c r="F9" s="1"/>
</calcChain>
</file>

<file path=xl/sharedStrings.xml><?xml version="1.0" encoding="utf-8"?>
<sst xmlns="http://schemas.openxmlformats.org/spreadsheetml/2006/main" count="149" uniqueCount="118">
  <si>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</si>
  <si>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</si>
  <si>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</si>
  <si>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</si>
  <si>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</si>
  <si>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</si>
  <si>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</si>
  <si>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</si>
  <si>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</si>
  <si>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</si>
  <si>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</si>
  <si>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</si>
  <si>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</si>
  <si>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</si>
  <si>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</si>
  <si>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</si>
  <si>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</si>
  <si>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</si>
  <si>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</si>
  <si>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</si>
  <si>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</si>
  <si>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</si>
  <si>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</si>
  <si>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</si>
  <si>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</si>
  <si>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</si>
  <si>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</si>
  <si>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</si>
  <si>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</si>
  <si>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</si>
  <si>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</si>
  <si>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</si>
  <si>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</si>
  <si>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</si>
  <si>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</si>
  <si>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</si>
  <si>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</si>
  <si>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</si>
  <si>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</si>
  <si>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</si>
  <si>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</si>
  <si>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</si>
  <si>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</si>
  <si>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</si>
  <si>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</si>
  <si>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</si>
  <si>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</si>
  <si>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</si>
  <si>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</si>
  <si>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</si>
  <si>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</si>
  <si>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</si>
  <si>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</si>
  <si>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</si>
  <si>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</si>
  <si>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</si>
  <si>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</si>
  <si>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</si>
  <si>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</si>
  <si>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</si>
  <si>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</si>
  <si>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</si>
  <si>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</si>
  <si>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</si>
  <si>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</si>
  <si>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</si>
  <si>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</si>
  <si>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</si>
  <si>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</si>
  <si>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</si>
  <si>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</si>
  <si>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</si>
  <si>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</si>
  <si>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</si>
  <si>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</si>
  <si>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</si>
  <si>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</si>
  <si>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</si>
  <si>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</si>
  <si>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</si>
  <si>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</si>
  <si>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</si>
  <si>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</si>
  <si>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</si>
  <si>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</si>
  <si>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</si>
  <si>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</si>
  <si>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</si>
  <si>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</si>
  <si>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</si>
  <si>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</si>
  <si>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</si>
  <si>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</si>
  <si>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</si>
  <si>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</si>
  <si>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</si>
  <si>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</si>
  <si>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</si>
  <si>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</si>
  <si>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</si>
  <si>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</si>
  <si>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</si>
  <si>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</si>
  <si>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</si>
  <si>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</si>
  <si>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</si>
  <si>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</si>
  <si>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Филиал "Тепловые сети Березовской ГРЭС" ОАО "ОГК-4"</t>
  </si>
  <si>
    <t>Выручка от регулируемой деятельности(без НДС)</t>
  </si>
  <si>
    <t>проведение мероприятий на развитие производства</t>
  </si>
  <si>
    <t>(реализация)</t>
  </si>
  <si>
    <t>(реализация+ собственное потребление )</t>
  </si>
  <si>
    <t>водоотведение</t>
  </si>
  <si>
    <t>снижение численности персонала</t>
  </si>
  <si>
    <t>снижение численности персонала за счет автоматизации ГКНС</t>
  </si>
  <si>
    <t xml:space="preserve">   за счет ввода в эксплуатацию</t>
  </si>
  <si>
    <t xml:space="preserve"> очистка сточных вод+водоотведение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</si>
  <si>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 очистки сточных вод и водоотведения на 2010год (план-факт)</t>
  </si>
</sst>
</file>

<file path=xl/styles.xml><?xml version="1.0" encoding="utf-8"?>
<styleSheet xmlns="http://schemas.openxmlformats.org/spreadsheetml/2006/main">
  <numFmts count="2">
    <numFmt numFmtId="166" formatCode="#,##0.0"/>
    <numFmt numFmtId="167" formatCode="#,##0.00000"/>
  </numFmts>
  <fonts count="6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4" fillId="0" borderId="1" xfId="0" applyFont="1" applyFill="1" applyBorder="1"/>
    <xf numFmtId="0" fontId="2" fillId="0" borderId="0" xfId="0" applyFont="1" applyAlignment="1">
      <alignment horizontal="right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166" fontId="5" fillId="0" borderId="1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wrapText="1"/>
    </xf>
    <xf numFmtId="167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/>
    <xf numFmtId="166" fontId="5" fillId="0" borderId="1" xfId="0" applyNumberFormat="1" applyFont="1" applyFill="1" applyBorder="1"/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wrapText="1"/>
    </xf>
    <xf numFmtId="166" fontId="5" fillId="4" borderId="1" xfId="0" applyNumberFormat="1" applyFont="1" applyFill="1" applyBorder="1" applyAlignment="1" applyProtection="1">
      <alignment vertical="center"/>
      <protection locked="0"/>
    </xf>
    <xf numFmtId="166" fontId="5" fillId="0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Normal="100" zoomScaleSheetLayoutView="100" workbookViewId="0">
      <selection activeCell="M4" sqref="M4"/>
    </sheetView>
  </sheetViews>
  <sheetFormatPr defaultRowHeight="15.75" outlineLevelRow="1" outlineLevelCol="1"/>
  <cols>
    <col min="1" max="1" width="9.140625" style="11"/>
    <col min="2" max="2" width="48.28515625" style="12" customWidth="1"/>
    <col min="3" max="4" width="13.42578125" style="11" customWidth="1"/>
    <col min="5" max="5" width="13.85546875" style="1" customWidth="1"/>
    <col min="6" max="6" width="25.5703125" style="1" customWidth="1"/>
    <col min="7" max="7" width="12.140625" style="26" hidden="1" customWidth="1" outlineLevel="1"/>
    <col min="8" max="8" width="15.5703125" style="26" hidden="1" customWidth="1" outlineLevel="1"/>
    <col min="9" max="9" width="12.42578125" style="26" hidden="1" customWidth="1" outlineLevel="1"/>
    <col min="10" max="10" width="13.28515625" style="26" hidden="1" customWidth="1" outlineLevel="1"/>
    <col min="11" max="11" width="0" style="26" hidden="1" customWidth="1" outlineLevel="1"/>
    <col min="12" max="12" width="0" style="1" hidden="1" customWidth="1" outlineLevel="1"/>
    <col min="13" max="13" width="9.140625" style="1" collapsed="1"/>
    <col min="14" max="16384" width="9.140625" style="1"/>
  </cols>
  <sheetData>
    <row r="1" spans="1:14" ht="18.75">
      <c r="F1" s="21" t="s">
        <v>53</v>
      </c>
    </row>
    <row r="2" spans="1:14" ht="19.5" thickBot="1">
      <c r="F2" s="13"/>
    </row>
    <row r="3" spans="1:14" ht="75.75" customHeight="1" thickBot="1">
      <c r="A3" s="34" t="s">
        <v>117</v>
      </c>
      <c r="B3" s="35"/>
      <c r="C3" s="35"/>
      <c r="D3" s="35"/>
      <c r="E3" s="35"/>
      <c r="F3" s="36"/>
    </row>
    <row r="4" spans="1:14" ht="33.6" customHeight="1" thickBot="1">
      <c r="A4" s="18"/>
      <c r="B4" s="39" t="s">
        <v>107</v>
      </c>
      <c r="C4" s="39"/>
      <c r="D4" s="39"/>
      <c r="E4" s="39"/>
      <c r="F4" s="18"/>
    </row>
    <row r="5" spans="1:14" ht="23.45" customHeight="1">
      <c r="A5" s="18"/>
      <c r="B5" s="40" t="s">
        <v>49</v>
      </c>
      <c r="C5" s="40"/>
      <c r="D5" s="40"/>
      <c r="E5" s="40"/>
      <c r="F5" s="18"/>
    </row>
    <row r="6" spans="1:14" ht="12" customHeight="1">
      <c r="A6" s="4"/>
      <c r="B6" s="4"/>
      <c r="C6" s="4"/>
      <c r="D6" s="4"/>
      <c r="E6" s="19"/>
      <c r="F6" s="19"/>
    </row>
    <row r="7" spans="1:14" ht="31.5">
      <c r="A7" s="3" t="s">
        <v>0</v>
      </c>
      <c r="B7" s="3" t="s">
        <v>1</v>
      </c>
      <c r="C7" s="3" t="s">
        <v>2</v>
      </c>
      <c r="D7" s="37" t="s">
        <v>50</v>
      </c>
      <c r="E7" s="37"/>
      <c r="F7" s="30" t="s">
        <v>38</v>
      </c>
    </row>
    <row r="8" spans="1:14" ht="47.25">
      <c r="A8" s="3"/>
      <c r="B8" s="3"/>
      <c r="C8" s="3"/>
      <c r="D8" s="3" t="s">
        <v>47</v>
      </c>
      <c r="E8" s="3" t="s">
        <v>48</v>
      </c>
      <c r="F8" s="30"/>
      <c r="M8" s="6"/>
      <c r="N8" s="6"/>
    </row>
    <row r="9" spans="1:14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  <c r="M9" s="6"/>
      <c r="N9" s="6"/>
    </row>
    <row r="10" spans="1:14" s="6" customFormat="1" ht="36" customHeight="1">
      <c r="A10" s="5" t="s">
        <v>75</v>
      </c>
      <c r="B10" s="2" t="s">
        <v>35</v>
      </c>
      <c r="C10" s="3" t="s">
        <v>3</v>
      </c>
      <c r="D10" s="37" t="s">
        <v>116</v>
      </c>
      <c r="E10" s="37"/>
      <c r="F10" s="9"/>
      <c r="G10" s="37" t="s">
        <v>112</v>
      </c>
      <c r="H10" s="37"/>
      <c r="I10" s="37" t="s">
        <v>112</v>
      </c>
      <c r="J10" s="37"/>
      <c r="K10" s="27"/>
    </row>
    <row r="11" spans="1:14" s="6" customFormat="1" ht="31.5">
      <c r="A11" s="5" t="s">
        <v>76</v>
      </c>
      <c r="B11" s="2" t="s">
        <v>108</v>
      </c>
      <c r="C11" s="3" t="s">
        <v>4</v>
      </c>
      <c r="D11" s="22">
        <v>60533.448999999993</v>
      </c>
      <c r="E11" s="22">
        <v>57335.658500000005</v>
      </c>
      <c r="F11" s="9"/>
      <c r="G11" s="22">
        <v>32886.328999999998</v>
      </c>
      <c r="H11" s="22">
        <v>30994.2605</v>
      </c>
      <c r="I11" s="22">
        <v>27647.119999999999</v>
      </c>
      <c r="J11" s="22">
        <v>26341.398000000001</v>
      </c>
      <c r="K11" s="43">
        <f>G11+I11</f>
        <v>60533.448999999993</v>
      </c>
      <c r="L11" s="43">
        <f>H11+J11</f>
        <v>57335.658500000005</v>
      </c>
    </row>
    <row r="12" spans="1:14" s="6" customFormat="1" ht="47.25">
      <c r="A12" s="5" t="s">
        <v>77</v>
      </c>
      <c r="B12" s="2" t="s">
        <v>5</v>
      </c>
      <c r="C12" s="3" t="s">
        <v>4</v>
      </c>
      <c r="D12" s="22">
        <f>D13+D16+D21+D22++D24+D25+D26+D27+D30+D33+D38</f>
        <v>56357.651700000002</v>
      </c>
      <c r="E12" s="22">
        <f>E13+E16+E21+E22++E24+E25+E26+E27+E30+E33+E38</f>
        <v>52648.799999999996</v>
      </c>
      <c r="F12" s="31"/>
      <c r="G12" s="22">
        <v>31508.548699999999</v>
      </c>
      <c r="H12" s="22">
        <v>30932.295999999998</v>
      </c>
      <c r="I12" s="22">
        <v>24849.102999999999</v>
      </c>
      <c r="J12" s="22">
        <v>21716.504000000001</v>
      </c>
      <c r="K12" s="22">
        <f t="shared" ref="K12:K50" si="0">G12+I12</f>
        <v>56357.651700000002</v>
      </c>
      <c r="L12" s="22">
        <f t="shared" ref="L12:L50" si="1">H12+J12</f>
        <v>52648.800000000003</v>
      </c>
    </row>
    <row r="13" spans="1:14" s="6" customFormat="1" ht="31.5">
      <c r="A13" s="5" t="s">
        <v>78</v>
      </c>
      <c r="B13" s="2" t="s">
        <v>54</v>
      </c>
      <c r="C13" s="3" t="s">
        <v>4</v>
      </c>
      <c r="D13" s="23">
        <v>0</v>
      </c>
      <c r="E13" s="23">
        <v>0</v>
      </c>
      <c r="F13" s="9"/>
      <c r="G13" s="23">
        <v>0</v>
      </c>
      <c r="H13" s="23">
        <v>0</v>
      </c>
      <c r="I13" s="23">
        <v>0</v>
      </c>
      <c r="J13" s="23">
        <v>0</v>
      </c>
      <c r="K13" s="22">
        <f t="shared" si="0"/>
        <v>0</v>
      </c>
      <c r="L13" s="22">
        <f t="shared" si="1"/>
        <v>0</v>
      </c>
    </row>
    <row r="14" spans="1:14" s="6" customFormat="1">
      <c r="A14" s="5"/>
      <c r="B14" s="2" t="s">
        <v>55</v>
      </c>
      <c r="C14" s="3" t="s">
        <v>36</v>
      </c>
      <c r="D14" s="23"/>
      <c r="E14" s="23"/>
      <c r="F14" s="9"/>
      <c r="G14" s="23"/>
      <c r="H14" s="23"/>
      <c r="I14" s="23"/>
      <c r="J14" s="23"/>
      <c r="K14" s="22">
        <f t="shared" si="0"/>
        <v>0</v>
      </c>
      <c r="L14" s="22">
        <f t="shared" si="1"/>
        <v>0</v>
      </c>
    </row>
    <row r="15" spans="1:14" s="6" customFormat="1">
      <c r="A15" s="5"/>
      <c r="B15" s="2" t="s">
        <v>56</v>
      </c>
      <c r="C15" s="3" t="s">
        <v>37</v>
      </c>
      <c r="D15" s="23"/>
      <c r="E15" s="23"/>
      <c r="F15" s="9"/>
      <c r="G15" s="23"/>
      <c r="H15" s="23"/>
      <c r="I15" s="23"/>
      <c r="J15" s="23"/>
      <c r="K15" s="22">
        <f t="shared" si="0"/>
        <v>0</v>
      </c>
      <c r="L15" s="22">
        <f t="shared" si="1"/>
        <v>0</v>
      </c>
    </row>
    <row r="16" spans="1:14" s="6" customFormat="1" ht="63">
      <c r="A16" s="5" t="s">
        <v>79</v>
      </c>
      <c r="B16" s="2" t="s">
        <v>101</v>
      </c>
      <c r="C16" s="3" t="s">
        <v>4</v>
      </c>
      <c r="D16" s="22">
        <v>5169.3518000000004</v>
      </c>
      <c r="E16" s="22">
        <v>4790.9449999999997</v>
      </c>
      <c r="F16" s="9"/>
      <c r="G16" s="22">
        <v>3470.0237999999999</v>
      </c>
      <c r="H16" s="22">
        <v>3280.4520000000002</v>
      </c>
      <c r="I16" s="22">
        <v>1699.328</v>
      </c>
      <c r="J16" s="22">
        <v>1510.4929999999999</v>
      </c>
      <c r="K16" s="43">
        <f t="shared" si="0"/>
        <v>5169.3518000000004</v>
      </c>
      <c r="L16" s="43">
        <f t="shared" si="1"/>
        <v>4790.9449999999997</v>
      </c>
    </row>
    <row r="17" spans="1:12" s="6" customFormat="1">
      <c r="A17" s="5" t="s">
        <v>80</v>
      </c>
      <c r="B17" s="2" t="s">
        <v>57</v>
      </c>
      <c r="C17" s="3" t="s">
        <v>4</v>
      </c>
      <c r="D17" s="22"/>
      <c r="E17" s="22"/>
      <c r="F17" s="9"/>
      <c r="G17" s="22"/>
      <c r="H17" s="22"/>
      <c r="I17" s="22"/>
      <c r="J17" s="22"/>
      <c r="K17" s="43">
        <f t="shared" si="0"/>
        <v>0</v>
      </c>
      <c r="L17" s="43">
        <f t="shared" si="1"/>
        <v>0</v>
      </c>
    </row>
    <row r="18" spans="1:12" s="6" customFormat="1">
      <c r="A18" s="5" t="s">
        <v>81</v>
      </c>
      <c r="B18" s="2" t="s">
        <v>58</v>
      </c>
      <c r="C18" s="3" t="s">
        <v>59</v>
      </c>
      <c r="D18" s="32"/>
      <c r="E18" s="32"/>
      <c r="F18" s="9"/>
      <c r="G18" s="32"/>
      <c r="H18" s="32"/>
      <c r="I18" s="32"/>
      <c r="J18" s="32"/>
      <c r="K18" s="43">
        <f t="shared" si="0"/>
        <v>0</v>
      </c>
      <c r="L18" s="43">
        <f t="shared" si="1"/>
        <v>0</v>
      </c>
    </row>
    <row r="19" spans="1:12" s="6" customFormat="1">
      <c r="A19" s="5" t="s">
        <v>82</v>
      </c>
      <c r="B19" s="2" t="s">
        <v>60</v>
      </c>
      <c r="C19" s="3" t="s">
        <v>6</v>
      </c>
      <c r="D19" s="33">
        <f>D16/D20</f>
        <v>1.3800306154266728</v>
      </c>
      <c r="E19" s="33">
        <f>E16/E20</f>
        <v>1.381537362205133</v>
      </c>
      <c r="F19" s="9"/>
      <c r="G19" s="33">
        <v>1.3800131716780288</v>
      </c>
      <c r="H19" s="33">
        <v>1.3390665787685143</v>
      </c>
      <c r="I19" s="33">
        <v>1.3800662368902772</v>
      </c>
      <c r="J19" s="33">
        <v>1.4837396896558159</v>
      </c>
      <c r="K19" s="43">
        <f t="shared" si="0"/>
        <v>2.760079408568306</v>
      </c>
      <c r="L19" s="43">
        <f t="shared" si="1"/>
        <v>2.8228062684243302</v>
      </c>
    </row>
    <row r="20" spans="1:12" s="6" customFormat="1">
      <c r="A20" s="5" t="s">
        <v>83</v>
      </c>
      <c r="B20" s="2" t="s">
        <v>61</v>
      </c>
      <c r="C20" s="3" t="s">
        <v>7</v>
      </c>
      <c r="D20" s="32">
        <v>3745.8239999999996</v>
      </c>
      <c r="E20" s="32">
        <v>3467.8359999999998</v>
      </c>
      <c r="F20" s="9"/>
      <c r="G20" s="32">
        <v>2514.4859999999999</v>
      </c>
      <c r="H20" s="32">
        <v>2449.8049999999998</v>
      </c>
      <c r="I20" s="32">
        <v>1231.338</v>
      </c>
      <c r="J20" s="32">
        <v>1018.0309999999999</v>
      </c>
      <c r="K20" s="43">
        <f t="shared" si="0"/>
        <v>3745.8239999999996</v>
      </c>
      <c r="L20" s="43">
        <f t="shared" si="1"/>
        <v>3467.8359999999998</v>
      </c>
    </row>
    <row r="21" spans="1:12" s="6" customFormat="1" ht="31.5">
      <c r="A21" s="5" t="s">
        <v>84</v>
      </c>
      <c r="B21" s="2" t="s">
        <v>62</v>
      </c>
      <c r="C21" s="3" t="s">
        <v>4</v>
      </c>
      <c r="D21" s="22">
        <v>1024.0123000000001</v>
      </c>
      <c r="E21" s="22">
        <v>721.51300000000003</v>
      </c>
      <c r="F21" s="9"/>
      <c r="G21" s="22">
        <v>1024.0123000000001</v>
      </c>
      <c r="H21" s="22">
        <v>721.51300000000003</v>
      </c>
      <c r="I21" s="22">
        <v>0</v>
      </c>
      <c r="J21" s="22">
        <v>0</v>
      </c>
      <c r="K21" s="43">
        <f t="shared" si="0"/>
        <v>1024.0123000000001</v>
      </c>
      <c r="L21" s="43">
        <f t="shared" si="1"/>
        <v>721.51300000000003</v>
      </c>
    </row>
    <row r="22" spans="1:12" s="6" customFormat="1" ht="31.5">
      <c r="A22" s="5" t="s">
        <v>85</v>
      </c>
      <c r="B22" s="2" t="s">
        <v>8</v>
      </c>
      <c r="C22" s="3" t="s">
        <v>4</v>
      </c>
      <c r="D22" s="22">
        <v>12242.0733</v>
      </c>
      <c r="E22" s="22">
        <v>10216.84</v>
      </c>
      <c r="F22" s="29" t="s">
        <v>113</v>
      </c>
      <c r="G22" s="22">
        <v>5852.4170000000004</v>
      </c>
      <c r="H22" s="22">
        <v>6182.94</v>
      </c>
      <c r="I22" s="22">
        <v>6389.6562999999996</v>
      </c>
      <c r="J22" s="22">
        <v>4033.9</v>
      </c>
      <c r="K22" s="43">
        <f t="shared" si="0"/>
        <v>12242.0733</v>
      </c>
      <c r="L22" s="43">
        <f t="shared" si="1"/>
        <v>10216.84</v>
      </c>
    </row>
    <row r="23" spans="1:12" s="6" customFormat="1" ht="47.25">
      <c r="A23" s="5" t="s">
        <v>9</v>
      </c>
      <c r="B23" s="2" t="s">
        <v>63</v>
      </c>
      <c r="C23" s="3" t="s">
        <v>10</v>
      </c>
      <c r="D23" s="22">
        <v>50</v>
      </c>
      <c r="E23" s="22">
        <v>45</v>
      </c>
      <c r="F23" s="29" t="s">
        <v>114</v>
      </c>
      <c r="G23" s="22">
        <v>24</v>
      </c>
      <c r="H23" s="22">
        <v>27</v>
      </c>
      <c r="I23" s="22">
        <v>26</v>
      </c>
      <c r="J23" s="22">
        <v>18</v>
      </c>
      <c r="K23" s="43">
        <f t="shared" si="0"/>
        <v>50</v>
      </c>
      <c r="L23" s="43">
        <f t="shared" si="1"/>
        <v>45</v>
      </c>
    </row>
    <row r="24" spans="1:12" s="6" customFormat="1" ht="31.5">
      <c r="A24" s="5" t="s">
        <v>86</v>
      </c>
      <c r="B24" s="2" t="s">
        <v>11</v>
      </c>
      <c r="C24" s="3" t="s">
        <v>4</v>
      </c>
      <c r="D24" s="22">
        <v>3207.4229</v>
      </c>
      <c r="E24" s="22">
        <v>2395.0092</v>
      </c>
      <c r="F24" s="9"/>
      <c r="G24" s="22">
        <v>1533.3330000000001</v>
      </c>
      <c r="H24" s="22">
        <v>1441.8443</v>
      </c>
      <c r="I24" s="22">
        <v>1674.0898999999999</v>
      </c>
      <c r="J24" s="22">
        <v>953.16489999999999</v>
      </c>
      <c r="K24" s="43">
        <f t="shared" si="0"/>
        <v>3207.4229</v>
      </c>
      <c r="L24" s="43">
        <f t="shared" si="1"/>
        <v>2395.0092</v>
      </c>
    </row>
    <row r="25" spans="1:12" s="6" customFormat="1" ht="31.5">
      <c r="A25" s="5" t="s">
        <v>87</v>
      </c>
      <c r="B25" s="2" t="s">
        <v>12</v>
      </c>
      <c r="C25" s="3" t="s">
        <v>4</v>
      </c>
      <c r="D25" s="22">
        <v>887.03300000000002</v>
      </c>
      <c r="E25" s="22">
        <v>912.02689999999996</v>
      </c>
      <c r="F25" s="9"/>
      <c r="G25" s="22">
        <v>0</v>
      </c>
      <c r="H25" s="22">
        <v>0</v>
      </c>
      <c r="I25" s="22">
        <v>887.03300000000002</v>
      </c>
      <c r="J25" s="22">
        <v>912.02689999999996</v>
      </c>
      <c r="K25" s="22">
        <f t="shared" si="0"/>
        <v>887.03300000000002</v>
      </c>
      <c r="L25" s="22">
        <f t="shared" si="1"/>
        <v>912.02689999999996</v>
      </c>
    </row>
    <row r="26" spans="1:12" s="6" customFormat="1" ht="31.5">
      <c r="A26" s="5" t="s">
        <v>88</v>
      </c>
      <c r="B26" s="2" t="s">
        <v>13</v>
      </c>
      <c r="C26" s="3" t="s">
        <v>4</v>
      </c>
      <c r="D26" s="22">
        <v>1395.4259999999999</v>
      </c>
      <c r="E26" s="22">
        <v>1395.4259999999999</v>
      </c>
      <c r="F26" s="9"/>
      <c r="G26" s="22">
        <v>697.71299999999997</v>
      </c>
      <c r="H26" s="22">
        <v>645.80319999999995</v>
      </c>
      <c r="I26" s="22">
        <v>697.71299999999997</v>
      </c>
      <c r="J26" s="22">
        <v>749.62279999999998</v>
      </c>
      <c r="K26" s="22">
        <f t="shared" si="0"/>
        <v>1395.4259999999999</v>
      </c>
      <c r="L26" s="22">
        <f t="shared" si="1"/>
        <v>1395.4259999999999</v>
      </c>
    </row>
    <row r="27" spans="1:12" s="6" customFormat="1" ht="31.5">
      <c r="A27" s="5" t="s">
        <v>89</v>
      </c>
      <c r="B27" s="2" t="s">
        <v>64</v>
      </c>
      <c r="C27" s="3" t="s">
        <v>4</v>
      </c>
      <c r="D27" s="22">
        <v>7696.1706000000004</v>
      </c>
      <c r="E27" s="22">
        <v>5353.9996000000001</v>
      </c>
      <c r="F27" s="9"/>
      <c r="G27" s="22">
        <v>5671.3</v>
      </c>
      <c r="H27" s="22">
        <v>4385.4241000000002</v>
      </c>
      <c r="I27" s="22">
        <v>2024.8706000000002</v>
      </c>
      <c r="J27" s="22">
        <v>968.57550000000003</v>
      </c>
      <c r="K27" s="22">
        <f t="shared" si="0"/>
        <v>7696.1706000000004</v>
      </c>
      <c r="L27" s="22">
        <f t="shared" si="1"/>
        <v>5353.9996000000001</v>
      </c>
    </row>
    <row r="28" spans="1:12" s="6" customFormat="1">
      <c r="A28" s="5" t="s">
        <v>14</v>
      </c>
      <c r="B28" s="2" t="s">
        <v>15</v>
      </c>
      <c r="C28" s="3" t="s">
        <v>4</v>
      </c>
      <c r="D28" s="22">
        <v>4372.1782000000003</v>
      </c>
      <c r="E28" s="22">
        <v>3592.98</v>
      </c>
      <c r="F28" s="9"/>
      <c r="G28" s="22">
        <v>3085.5884999999998</v>
      </c>
      <c r="H28" s="22">
        <v>2984.63</v>
      </c>
      <c r="I28" s="22">
        <v>1286.5897</v>
      </c>
      <c r="J28" s="22">
        <v>608.35</v>
      </c>
      <c r="K28" s="22">
        <f t="shared" si="0"/>
        <v>4372.1782000000003</v>
      </c>
      <c r="L28" s="22">
        <f t="shared" si="1"/>
        <v>3592.98</v>
      </c>
    </row>
    <row r="29" spans="1:12" s="6" customFormat="1" ht="31.5">
      <c r="A29" s="5" t="s">
        <v>16</v>
      </c>
      <c r="B29" s="2" t="s">
        <v>65</v>
      </c>
      <c r="C29" s="3" t="s">
        <v>4</v>
      </c>
      <c r="D29" s="22">
        <v>1145.5106000000001</v>
      </c>
      <c r="E29" s="22">
        <v>839.75360000000001</v>
      </c>
      <c r="F29" s="9"/>
      <c r="G29" s="22">
        <v>808.42420000000004</v>
      </c>
      <c r="H29" s="22">
        <v>696.00739999999996</v>
      </c>
      <c r="I29" s="22">
        <v>337.08640000000003</v>
      </c>
      <c r="J29" s="22">
        <v>143.74619999999999</v>
      </c>
      <c r="K29" s="22">
        <f t="shared" si="0"/>
        <v>1145.5106000000001</v>
      </c>
      <c r="L29" s="22">
        <f t="shared" si="1"/>
        <v>839.75360000000001</v>
      </c>
    </row>
    <row r="30" spans="1:12" s="6" customFormat="1" ht="31.5">
      <c r="A30" s="5" t="s">
        <v>90</v>
      </c>
      <c r="B30" s="2" t="s">
        <v>66</v>
      </c>
      <c r="C30" s="3" t="s">
        <v>4</v>
      </c>
      <c r="D30" s="22">
        <v>15547.635299999998</v>
      </c>
      <c r="E30" s="22">
        <v>19326.454899999997</v>
      </c>
      <c r="F30" s="9"/>
      <c r="G30" s="22">
        <v>7376.7066999999997</v>
      </c>
      <c r="H30" s="22">
        <v>9347.0101999999988</v>
      </c>
      <c r="I30" s="22">
        <v>8170.9285999999993</v>
      </c>
      <c r="J30" s="22">
        <v>9979.4446999999982</v>
      </c>
      <c r="K30" s="22">
        <f t="shared" si="0"/>
        <v>15547.635299999998</v>
      </c>
      <c r="L30" s="22">
        <f t="shared" si="1"/>
        <v>19326.454899999997</v>
      </c>
    </row>
    <row r="31" spans="1:12" s="6" customFormat="1">
      <c r="A31" s="5" t="s">
        <v>17</v>
      </c>
      <c r="B31" s="2" t="s">
        <v>18</v>
      </c>
      <c r="C31" s="3" t="s">
        <v>4</v>
      </c>
      <c r="D31" s="22">
        <v>8275.8453000000009</v>
      </c>
      <c r="E31" s="22">
        <v>10436.897000000001</v>
      </c>
      <c r="F31" s="9"/>
      <c r="G31" s="22">
        <v>3881.1677</v>
      </c>
      <c r="H31" s="25">
        <v>4554.1109999999999</v>
      </c>
      <c r="I31" s="22">
        <v>4394.6776</v>
      </c>
      <c r="J31" s="25">
        <v>5882.7860000000001</v>
      </c>
      <c r="K31" s="22">
        <f t="shared" si="0"/>
        <v>8275.8453000000009</v>
      </c>
      <c r="L31" s="22">
        <f t="shared" si="1"/>
        <v>10436.897000000001</v>
      </c>
    </row>
    <row r="32" spans="1:12" s="6" customFormat="1">
      <c r="A32" s="5" t="s">
        <v>19</v>
      </c>
      <c r="B32" s="2" t="s">
        <v>20</v>
      </c>
      <c r="C32" s="3" t="s">
        <v>4</v>
      </c>
      <c r="D32" s="22">
        <v>2168.2714000000001</v>
      </c>
      <c r="E32" s="22">
        <v>2452.0416</v>
      </c>
      <c r="F32" s="9"/>
      <c r="G32" s="22">
        <v>1016.8659</v>
      </c>
      <c r="H32" s="25">
        <v>1062.0059000000001</v>
      </c>
      <c r="I32" s="22">
        <v>1151.4055000000001</v>
      </c>
      <c r="J32" s="25">
        <v>1390.0356999999999</v>
      </c>
      <c r="K32" s="22">
        <f t="shared" si="0"/>
        <v>2168.2714000000001</v>
      </c>
      <c r="L32" s="22">
        <f t="shared" si="1"/>
        <v>2452.0416</v>
      </c>
    </row>
    <row r="33" spans="1:12" s="6" customFormat="1" ht="31.5">
      <c r="A33" s="5" t="s">
        <v>91</v>
      </c>
      <c r="B33" s="2" t="s">
        <v>21</v>
      </c>
      <c r="C33" s="3" t="s">
        <v>4</v>
      </c>
      <c r="D33" s="22">
        <v>4174.1589999999997</v>
      </c>
      <c r="E33" s="22">
        <v>4332.5329999999994</v>
      </c>
      <c r="F33" s="9"/>
      <c r="G33" s="22">
        <v>2111.1390000000001</v>
      </c>
      <c r="H33" s="22">
        <v>2295.886</v>
      </c>
      <c r="I33" s="22">
        <v>2063.02</v>
      </c>
      <c r="J33" s="22">
        <v>2036.6469999999999</v>
      </c>
      <c r="K33" s="22">
        <f t="shared" si="0"/>
        <v>4174.1589999999997</v>
      </c>
      <c r="L33" s="22">
        <f t="shared" si="1"/>
        <v>4332.5329999999994</v>
      </c>
    </row>
    <row r="34" spans="1:12" s="6" customFormat="1">
      <c r="A34" s="5" t="s">
        <v>22</v>
      </c>
      <c r="B34" s="2" t="s">
        <v>23</v>
      </c>
      <c r="C34" s="3" t="s">
        <v>4</v>
      </c>
      <c r="D34" s="22">
        <v>3899.4889999999996</v>
      </c>
      <c r="E34" s="22">
        <v>4168.9799999999996</v>
      </c>
      <c r="F34" s="9"/>
      <c r="G34" s="22">
        <v>1943.6389999999999</v>
      </c>
      <c r="H34" s="22">
        <v>2218.7399999999998</v>
      </c>
      <c r="I34" s="22">
        <v>1955.85</v>
      </c>
      <c r="J34" s="22">
        <v>1950.24</v>
      </c>
      <c r="K34" s="22">
        <f t="shared" si="0"/>
        <v>3899.4889999999996</v>
      </c>
      <c r="L34" s="22">
        <f t="shared" si="1"/>
        <v>4168.9799999999996</v>
      </c>
    </row>
    <row r="35" spans="1:12" s="6" customFormat="1">
      <c r="A35" s="5" t="s">
        <v>24</v>
      </c>
      <c r="B35" s="2" t="s">
        <v>25</v>
      </c>
      <c r="C35" s="3" t="s">
        <v>4</v>
      </c>
      <c r="D35" s="22">
        <v>274.67</v>
      </c>
      <c r="E35" s="22">
        <v>163.553</v>
      </c>
      <c r="F35" s="9"/>
      <c r="G35" s="22">
        <v>167.5</v>
      </c>
      <c r="H35" s="22">
        <v>77.146000000000001</v>
      </c>
      <c r="I35" s="22">
        <v>107.17</v>
      </c>
      <c r="J35" s="22">
        <v>86.406999999999996</v>
      </c>
      <c r="K35" s="22">
        <f t="shared" si="0"/>
        <v>274.67</v>
      </c>
      <c r="L35" s="22">
        <f t="shared" si="1"/>
        <v>163.553</v>
      </c>
    </row>
    <row r="36" spans="1:12" s="6" customFormat="1">
      <c r="A36" s="5" t="s">
        <v>26</v>
      </c>
      <c r="B36" s="2" t="s">
        <v>27</v>
      </c>
      <c r="C36" s="2" t="s">
        <v>4</v>
      </c>
      <c r="D36" s="22">
        <v>0</v>
      </c>
      <c r="E36" s="22"/>
      <c r="F36" s="9"/>
      <c r="G36" s="22">
        <v>0</v>
      </c>
      <c r="H36" s="22"/>
      <c r="I36" s="22">
        <v>0</v>
      </c>
      <c r="J36" s="22">
        <v>0</v>
      </c>
      <c r="K36" s="22">
        <f t="shared" si="0"/>
        <v>0</v>
      </c>
      <c r="L36" s="22">
        <f t="shared" si="1"/>
        <v>0</v>
      </c>
    </row>
    <row r="37" spans="1:12" s="6" customFormat="1" ht="31.5">
      <c r="A37" s="5" t="s">
        <v>28</v>
      </c>
      <c r="B37" s="2" t="s">
        <v>29</v>
      </c>
      <c r="C37" s="2" t="s">
        <v>4</v>
      </c>
      <c r="D37" s="22">
        <v>0</v>
      </c>
      <c r="E37" s="20"/>
      <c r="F37" s="9"/>
      <c r="G37" s="22">
        <v>0</v>
      </c>
      <c r="H37" s="20"/>
      <c r="I37" s="22">
        <v>0</v>
      </c>
      <c r="J37" s="20">
        <v>0</v>
      </c>
      <c r="K37" s="22">
        <f t="shared" si="0"/>
        <v>0</v>
      </c>
      <c r="L37" s="22">
        <f t="shared" si="1"/>
        <v>0</v>
      </c>
    </row>
    <row r="38" spans="1:12" s="6" customFormat="1" ht="63">
      <c r="A38" s="5" t="s">
        <v>92</v>
      </c>
      <c r="B38" s="2" t="s">
        <v>30</v>
      </c>
      <c r="C38" s="3" t="s">
        <v>4</v>
      </c>
      <c r="D38" s="22">
        <v>5014.3675000000039</v>
      </c>
      <c r="E38" s="22">
        <v>3204.0524000000055</v>
      </c>
      <c r="F38" s="9"/>
      <c r="G38" s="22">
        <v>3771.903900000003</v>
      </c>
      <c r="H38" s="22">
        <v>2631.4232000000015</v>
      </c>
      <c r="I38" s="22">
        <v>1242.4636000000014</v>
      </c>
      <c r="J38" s="22">
        <v>572.62920000000395</v>
      </c>
      <c r="K38" s="22">
        <f t="shared" si="0"/>
        <v>5014.3675000000039</v>
      </c>
      <c r="L38" s="22">
        <f t="shared" si="1"/>
        <v>3204.0524000000055</v>
      </c>
    </row>
    <row r="39" spans="1:12" s="6" customFormat="1" ht="31.5">
      <c r="A39" s="5" t="s">
        <v>93</v>
      </c>
      <c r="B39" s="2" t="s">
        <v>31</v>
      </c>
      <c r="C39" s="3" t="s">
        <v>4</v>
      </c>
      <c r="D39" s="22">
        <v>4175.7972999999984</v>
      </c>
      <c r="E39" s="22">
        <v>4686.8585000000021</v>
      </c>
      <c r="F39" s="9"/>
      <c r="G39" s="22">
        <v>1377.7802999999985</v>
      </c>
      <c r="H39" s="22">
        <v>61.964500000001863</v>
      </c>
      <c r="I39" s="22">
        <v>2798.0169999999998</v>
      </c>
      <c r="J39" s="22">
        <v>4624.8940000000002</v>
      </c>
      <c r="K39" s="22">
        <f t="shared" si="0"/>
        <v>4175.7972999999984</v>
      </c>
      <c r="L39" s="22">
        <f t="shared" si="1"/>
        <v>4686.8585000000021</v>
      </c>
    </row>
    <row r="40" spans="1:12" s="6" customFormat="1" ht="31.5">
      <c r="A40" s="5" t="s">
        <v>94</v>
      </c>
      <c r="B40" s="2" t="s">
        <v>67</v>
      </c>
      <c r="C40" s="3" t="s">
        <v>4</v>
      </c>
      <c r="D40" s="22">
        <v>2982.3119999999999</v>
      </c>
      <c r="E40" s="22">
        <v>2967.5</v>
      </c>
      <c r="F40" s="9"/>
      <c r="G40" s="22">
        <v>914.88800000000003</v>
      </c>
      <c r="H40" s="22">
        <v>0</v>
      </c>
      <c r="I40" s="22">
        <v>2067.424</v>
      </c>
      <c r="J40" s="22">
        <v>2967.5</v>
      </c>
      <c r="K40" s="22">
        <f t="shared" si="0"/>
        <v>2982.3119999999999</v>
      </c>
      <c r="L40" s="22">
        <f t="shared" si="1"/>
        <v>2967.5</v>
      </c>
    </row>
    <row r="41" spans="1:12" s="6" customFormat="1" ht="94.5">
      <c r="A41" s="5" t="s">
        <v>32</v>
      </c>
      <c r="B41" s="2" t="s">
        <v>106</v>
      </c>
      <c r="C41" s="3" t="s">
        <v>4</v>
      </c>
      <c r="D41" s="22">
        <v>2982.3119999999999</v>
      </c>
      <c r="E41" s="22">
        <v>2967.5</v>
      </c>
      <c r="F41" s="29" t="s">
        <v>109</v>
      </c>
      <c r="G41" s="22">
        <v>914.88800000000003</v>
      </c>
      <c r="H41" s="22">
        <v>0</v>
      </c>
      <c r="I41" s="22">
        <v>2067.424</v>
      </c>
      <c r="J41" s="22">
        <v>2967.5</v>
      </c>
      <c r="K41" s="22">
        <f t="shared" si="0"/>
        <v>2982.3119999999999</v>
      </c>
      <c r="L41" s="22">
        <f t="shared" si="1"/>
        <v>2967.5</v>
      </c>
    </row>
    <row r="42" spans="1:12" s="6" customFormat="1" ht="31.5">
      <c r="A42" s="5" t="s">
        <v>95</v>
      </c>
      <c r="B42" s="2" t="s">
        <v>102</v>
      </c>
      <c r="C42" s="3" t="s">
        <v>4</v>
      </c>
      <c r="D42" s="22">
        <f>D43+D44</f>
        <v>2982.3119999999999</v>
      </c>
      <c r="E42" s="22">
        <f>E43+E44</f>
        <v>2967.5</v>
      </c>
      <c r="F42" s="9"/>
      <c r="G42" s="22">
        <v>0</v>
      </c>
      <c r="H42" s="22">
        <v>0</v>
      </c>
      <c r="I42" s="22">
        <v>2067.424</v>
      </c>
      <c r="J42" s="22">
        <v>2967.5</v>
      </c>
      <c r="K42" s="22">
        <f t="shared" si="0"/>
        <v>2067.424</v>
      </c>
      <c r="L42" s="22">
        <f t="shared" si="1"/>
        <v>2967.5</v>
      </c>
    </row>
    <row r="43" spans="1:12" s="6" customFormat="1">
      <c r="A43" s="5" t="s">
        <v>39</v>
      </c>
      <c r="B43" s="2" t="s">
        <v>115</v>
      </c>
      <c r="C43" s="3" t="s">
        <v>4</v>
      </c>
      <c r="D43" s="22">
        <v>2982.3119999999999</v>
      </c>
      <c r="E43" s="22">
        <v>2967.5</v>
      </c>
      <c r="F43" s="9"/>
      <c r="G43" s="22">
        <v>914.88800000000003</v>
      </c>
      <c r="H43" s="22">
        <v>0</v>
      </c>
      <c r="I43" s="22">
        <v>0</v>
      </c>
      <c r="J43" s="22">
        <v>0</v>
      </c>
      <c r="K43" s="22">
        <f t="shared" si="0"/>
        <v>914.88800000000003</v>
      </c>
      <c r="L43" s="22">
        <f t="shared" si="1"/>
        <v>0</v>
      </c>
    </row>
    <row r="44" spans="1:12" s="6" customFormat="1">
      <c r="A44" s="5" t="s">
        <v>40</v>
      </c>
      <c r="B44" s="2" t="s">
        <v>103</v>
      </c>
      <c r="C44" s="3" t="s">
        <v>4</v>
      </c>
      <c r="D44" s="22">
        <v>0</v>
      </c>
      <c r="E44" s="23">
        <v>0</v>
      </c>
      <c r="F44" s="9"/>
      <c r="G44" s="22">
        <v>0</v>
      </c>
      <c r="H44" s="23">
        <v>0</v>
      </c>
      <c r="I44" s="22">
        <v>2067.424</v>
      </c>
      <c r="J44" s="23">
        <v>2967.5</v>
      </c>
      <c r="K44" s="22">
        <f t="shared" si="0"/>
        <v>2067.424</v>
      </c>
      <c r="L44" s="22">
        <f t="shared" si="1"/>
        <v>2967.5</v>
      </c>
    </row>
    <row r="45" spans="1:12" s="6" customFormat="1" ht="31.5">
      <c r="A45" s="5" t="s">
        <v>96</v>
      </c>
      <c r="B45" s="2" t="s">
        <v>68</v>
      </c>
      <c r="C45" s="3" t="s">
        <v>33</v>
      </c>
      <c r="D45" s="23">
        <v>4277.2349999999997</v>
      </c>
      <c r="E45" s="23">
        <v>4030.4630000000002</v>
      </c>
      <c r="F45" s="9" t="s">
        <v>110</v>
      </c>
      <c r="G45" s="23">
        <v>4277.2349999999997</v>
      </c>
      <c r="H45" s="23">
        <v>4030.4630000000002</v>
      </c>
      <c r="I45" s="23">
        <v>3395.123</v>
      </c>
      <c r="J45" s="23">
        <v>3236.0439999999999</v>
      </c>
      <c r="K45" s="22">
        <f t="shared" si="0"/>
        <v>7672.3580000000002</v>
      </c>
      <c r="L45" s="22">
        <f t="shared" si="1"/>
        <v>7266.5069999999996</v>
      </c>
    </row>
    <row r="46" spans="1:12" s="6" customFormat="1" ht="47.25">
      <c r="A46" s="5" t="s">
        <v>97</v>
      </c>
      <c r="B46" s="2" t="s">
        <v>69</v>
      </c>
      <c r="C46" s="3" t="s">
        <v>33</v>
      </c>
      <c r="D46" s="23">
        <v>0</v>
      </c>
      <c r="E46" s="20"/>
      <c r="F46" s="9"/>
      <c r="G46" s="23">
        <v>0</v>
      </c>
      <c r="H46" s="20"/>
      <c r="I46" s="23">
        <v>0</v>
      </c>
      <c r="J46" s="20">
        <v>0</v>
      </c>
      <c r="K46" s="22">
        <f t="shared" si="0"/>
        <v>0</v>
      </c>
      <c r="L46" s="22">
        <f t="shared" si="1"/>
        <v>0</v>
      </c>
    </row>
    <row r="47" spans="1:12" s="6" customFormat="1" ht="47.25">
      <c r="A47" s="5" t="s">
        <v>98</v>
      </c>
      <c r="B47" s="2" t="s">
        <v>70</v>
      </c>
      <c r="C47" s="3" t="s">
        <v>33</v>
      </c>
      <c r="D47" s="22">
        <v>4963.2299999999996</v>
      </c>
      <c r="E47" s="22">
        <v>4473.5320000000002</v>
      </c>
      <c r="F47" s="29" t="s">
        <v>111</v>
      </c>
      <c r="G47" s="22">
        <v>4963.2299999999996</v>
      </c>
      <c r="H47" s="22">
        <v>4473.5320000000002</v>
      </c>
      <c r="I47" s="22">
        <v>0</v>
      </c>
      <c r="J47" s="22">
        <v>0</v>
      </c>
      <c r="K47" s="22">
        <f t="shared" si="0"/>
        <v>4963.2299999999996</v>
      </c>
      <c r="L47" s="22">
        <f t="shared" si="1"/>
        <v>4473.5320000000002</v>
      </c>
    </row>
    <row r="48" spans="1:12" s="6" customFormat="1" ht="31.5">
      <c r="A48" s="5" t="s">
        <v>99</v>
      </c>
      <c r="B48" s="2" t="s">
        <v>71</v>
      </c>
      <c r="C48" s="3" t="s">
        <v>34</v>
      </c>
      <c r="D48" s="22">
        <v>59.7</v>
      </c>
      <c r="E48" s="22">
        <v>59.7</v>
      </c>
      <c r="F48" s="9"/>
      <c r="G48" s="22">
        <v>59.7</v>
      </c>
      <c r="H48" s="22">
        <v>59.7</v>
      </c>
      <c r="I48" s="22">
        <v>59.7</v>
      </c>
      <c r="J48" s="22">
        <v>59.7</v>
      </c>
      <c r="K48" s="22">
        <f t="shared" si="0"/>
        <v>119.4</v>
      </c>
      <c r="L48" s="22">
        <f t="shared" si="1"/>
        <v>119.4</v>
      </c>
    </row>
    <row r="49" spans="1:12" s="6" customFormat="1">
      <c r="A49" s="5" t="s">
        <v>100</v>
      </c>
      <c r="B49" s="2" t="s">
        <v>72</v>
      </c>
      <c r="C49" s="3" t="s">
        <v>73</v>
      </c>
      <c r="D49" s="22">
        <v>3</v>
      </c>
      <c r="E49" s="22">
        <v>3</v>
      </c>
      <c r="F49" s="9"/>
      <c r="G49" s="22">
        <v>3</v>
      </c>
      <c r="H49" s="22">
        <v>3</v>
      </c>
      <c r="I49" s="22">
        <v>3</v>
      </c>
      <c r="J49" s="22">
        <v>3</v>
      </c>
      <c r="K49" s="22">
        <f t="shared" si="0"/>
        <v>6</v>
      </c>
      <c r="L49" s="22">
        <f t="shared" si="1"/>
        <v>6</v>
      </c>
    </row>
    <row r="50" spans="1:12" s="6" customFormat="1">
      <c r="A50" s="5" t="s">
        <v>104</v>
      </c>
      <c r="B50" s="2" t="s">
        <v>74</v>
      </c>
      <c r="C50" s="3" t="s">
        <v>73</v>
      </c>
      <c r="D50" s="22">
        <v>1</v>
      </c>
      <c r="E50" s="22">
        <v>1</v>
      </c>
      <c r="F50" s="9"/>
      <c r="G50" s="22">
        <v>1</v>
      </c>
      <c r="H50" s="22">
        <v>1</v>
      </c>
      <c r="I50" s="22">
        <v>1</v>
      </c>
      <c r="J50" s="22">
        <v>1</v>
      </c>
      <c r="K50" s="22">
        <f t="shared" si="0"/>
        <v>2</v>
      </c>
      <c r="L50" s="22">
        <f t="shared" si="1"/>
        <v>2</v>
      </c>
    </row>
    <row r="51" spans="1:12" s="6" customFormat="1">
      <c r="A51" s="14" t="s">
        <v>105</v>
      </c>
      <c r="B51" s="9" t="s">
        <v>41</v>
      </c>
      <c r="C51" s="41"/>
      <c r="D51" s="41"/>
      <c r="E51" s="41"/>
      <c r="F51" s="41"/>
      <c r="G51" s="27"/>
      <c r="H51" s="27"/>
      <c r="I51" s="27"/>
      <c r="J51" s="27"/>
      <c r="K51" s="27"/>
    </row>
    <row r="52" spans="1:12" s="6" customFormat="1">
      <c r="A52" s="8"/>
      <c r="B52" s="7" t="s">
        <v>42</v>
      </c>
      <c r="C52" s="41"/>
      <c r="D52" s="41"/>
      <c r="E52" s="41"/>
      <c r="F52" s="41"/>
      <c r="G52" s="27"/>
      <c r="H52" s="27"/>
      <c r="I52" s="27"/>
      <c r="J52" s="27"/>
      <c r="K52" s="27"/>
    </row>
    <row r="53" spans="1:12" s="6" customFormat="1">
      <c r="A53" s="8"/>
      <c r="B53" s="7" t="s">
        <v>43</v>
      </c>
      <c r="C53" s="41"/>
      <c r="D53" s="41"/>
      <c r="E53" s="41"/>
      <c r="F53" s="41"/>
      <c r="G53" s="27"/>
      <c r="H53" s="27"/>
      <c r="I53" s="27"/>
      <c r="J53" s="27"/>
      <c r="K53" s="27"/>
    </row>
    <row r="54" spans="1:12" s="6" customFormat="1">
      <c r="A54" s="8"/>
      <c r="B54" s="7" t="s">
        <v>44</v>
      </c>
      <c r="C54" s="41"/>
      <c r="D54" s="41"/>
      <c r="E54" s="41"/>
      <c r="F54" s="41"/>
      <c r="G54" s="27"/>
      <c r="H54" s="27"/>
      <c r="I54" s="27"/>
      <c r="J54" s="27"/>
      <c r="K54" s="27"/>
    </row>
    <row r="55" spans="1:12" s="6" customFormat="1">
      <c r="A55" s="8"/>
      <c r="B55" s="7" t="s">
        <v>45</v>
      </c>
      <c r="C55" s="41"/>
      <c r="D55" s="41"/>
      <c r="E55" s="41"/>
      <c r="F55" s="41"/>
      <c r="G55" s="27"/>
      <c r="H55" s="27"/>
      <c r="I55" s="27"/>
      <c r="J55" s="27"/>
      <c r="K55" s="27"/>
    </row>
    <row r="56" spans="1:12" s="6" customFormat="1">
      <c r="A56" s="8"/>
      <c r="B56" s="7" t="s">
        <v>46</v>
      </c>
      <c r="C56" s="41"/>
      <c r="D56" s="41"/>
      <c r="E56" s="41"/>
      <c r="F56" s="41"/>
      <c r="G56" s="27"/>
      <c r="H56" s="27"/>
      <c r="I56" s="27"/>
      <c r="J56" s="27"/>
      <c r="K56" s="27"/>
    </row>
    <row r="57" spans="1:12" s="6" customFormat="1" hidden="1" outlineLevel="1">
      <c r="A57" s="15"/>
      <c r="B57" s="16"/>
      <c r="C57" s="15"/>
      <c r="D57" s="15"/>
      <c r="E57" s="10"/>
      <c r="G57" s="27"/>
      <c r="H57" s="27"/>
      <c r="I57" s="27"/>
      <c r="J57" s="27"/>
      <c r="K57" s="27"/>
    </row>
    <row r="58" spans="1:12" s="6" customFormat="1" ht="31.15" hidden="1" customHeight="1" outlineLevel="1">
      <c r="A58" s="42" t="s">
        <v>51</v>
      </c>
      <c r="B58" s="42"/>
      <c r="C58" s="42"/>
      <c r="D58" s="42"/>
      <c r="E58" s="42"/>
      <c r="F58" s="42"/>
      <c r="G58" s="27"/>
      <c r="H58" s="27"/>
      <c r="I58" s="27"/>
      <c r="J58" s="27"/>
      <c r="K58" s="27"/>
    </row>
    <row r="59" spans="1:12" s="6" customFormat="1" ht="17.45" hidden="1" customHeight="1" outlineLevel="1">
      <c r="A59" s="24"/>
      <c r="B59" s="24"/>
      <c r="C59" s="24"/>
      <c r="D59" s="24"/>
      <c r="E59" s="24"/>
      <c r="F59" s="24"/>
      <c r="G59" s="27"/>
      <c r="H59" s="27"/>
      <c r="I59" s="27"/>
      <c r="J59" s="27"/>
      <c r="K59" s="27"/>
    </row>
    <row r="60" spans="1:12" s="6" customFormat="1" ht="39.75" hidden="1" customHeight="1" outlineLevel="1">
      <c r="A60" s="38" t="s">
        <v>52</v>
      </c>
      <c r="B60" s="38"/>
      <c r="C60" s="38"/>
      <c r="D60" s="38"/>
      <c r="E60" s="38"/>
      <c r="F60" s="38"/>
      <c r="G60" s="27"/>
      <c r="H60" s="27"/>
      <c r="I60" s="27"/>
      <c r="J60" s="27"/>
      <c r="K60" s="27"/>
    </row>
    <row r="61" spans="1:12" collapsed="1">
      <c r="A61" s="17"/>
      <c r="B61" s="17"/>
      <c r="C61" s="17"/>
      <c r="D61" s="44"/>
      <c r="E61" s="44"/>
      <c r="F61" s="17"/>
    </row>
    <row r="62" spans="1:12" s="6" customFormat="1">
      <c r="A62" s="28"/>
      <c r="B62" s="17"/>
      <c r="C62" s="17"/>
      <c r="D62" s="17"/>
      <c r="E62" s="17"/>
      <c r="F62" s="17"/>
      <c r="G62" s="27"/>
      <c r="H62" s="27"/>
      <c r="I62" s="27"/>
      <c r="J62" s="27"/>
      <c r="K62" s="27"/>
    </row>
    <row r="63" spans="1:12">
      <c r="A63" s="17"/>
      <c r="B63" s="17"/>
      <c r="C63" s="17"/>
      <c r="D63" s="17"/>
      <c r="E63" s="17"/>
      <c r="F63" s="17"/>
    </row>
    <row r="64" spans="1:12">
      <c r="A64" s="17"/>
      <c r="B64" s="17"/>
      <c r="C64" s="17"/>
      <c r="D64" s="17"/>
      <c r="E64" s="17"/>
      <c r="F64" s="17"/>
    </row>
    <row r="65" spans="1:6">
      <c r="A65" s="17"/>
      <c r="B65" s="17"/>
      <c r="C65" s="17"/>
      <c r="D65" s="17"/>
      <c r="E65" s="17"/>
      <c r="F65" s="17"/>
    </row>
  </sheetData>
  <mergeCells count="10">
    <mergeCell ref="G10:H10"/>
    <mergeCell ref="I10:J10"/>
    <mergeCell ref="A3:F3"/>
    <mergeCell ref="D7:E7"/>
    <mergeCell ref="A60:F60"/>
    <mergeCell ref="B4:E4"/>
    <mergeCell ref="B5:E5"/>
    <mergeCell ref="C51:F56"/>
    <mergeCell ref="D10:E10"/>
    <mergeCell ref="A58:F58"/>
  </mergeCells>
  <phoneticPr fontId="0" type="noConversion"/>
  <dataValidations count="1">
    <dataValidation type="decimal" allowBlank="1" showInputMessage="1" showErrorMessage="1" sqref="I12:I17 I19 J38 J35 I21:I50 E33 E38:E40 E44 D19:E19 E48:E50 D21:D50 E42 D11:E17">
      <formula1>-999999999999999</formula1>
      <formula2>999999999999999</formula2>
    </dataValidation>
  </dataValidations>
  <pageMargins left="0.75" right="0.75" top="0.31" bottom="0.25" header="0.28000000000000003" footer="0.2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фин-хоз деят(очистка)</vt:lpstr>
      <vt:lpstr>Лист1</vt:lpstr>
      <vt:lpstr>'фин-хоз деят(очистка)'!Область_печати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zalcman_L</cp:lastModifiedBy>
  <cp:lastPrinted>2011-04-27T01:33:16Z</cp:lastPrinted>
  <dcterms:created xsi:type="dcterms:W3CDTF">2010-05-25T03:00:19Z</dcterms:created>
  <dcterms:modified xsi:type="dcterms:W3CDTF">2011-05-05T07:48:35Z</dcterms:modified>
</cp:coreProperties>
</file>