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<sst xmlns="http://schemas.openxmlformats.org/spreadsheetml/2006/main" count="176" uniqueCount="131">
  <si>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</si>
  <si>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</si>
  <si>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</si>
  <si>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</si>
  <si>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</si>
  <si>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</si>
  <si>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</si>
  <si>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</si>
  <si>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</si>
  <si>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</si>
  <si>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</si>
  <si>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</si>
  <si>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</si>
  <si>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</si>
  <si>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</si>
  <si>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</si>
  <si>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</si>
  <si>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</si>
  <si>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</si>
  <si>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</si>
  <si>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</si>
  <si>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</si>
  <si>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</si>
  <si>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</si>
  <si>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</si>
  <si>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</si>
  <si>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</si>
  <si>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</si>
  <si>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</si>
  <si>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</si>
  <si>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</si>
  <si>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</si>
  <si>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</si>
  <si>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</si>
  <si>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</si>
  <si>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</si>
  <si>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</si>
  <si>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</si>
  <si>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</si>
  <si>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</si>
  <si>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</si>
  <si>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</si>
  <si>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</si>
  <si>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</si>
  <si>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</si>
  <si>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</si>
  <si>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</si>
  <si>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</si>
  <si>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</si>
  <si>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</si>
  <si>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</si>
  <si>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</si>
  <si>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</si>
  <si>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</si>
  <si>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</si>
  <si>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</si>
  <si>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</si>
  <si>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</si>
  <si>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</si>
  <si>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</si>
  <si>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</si>
  <si>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</si>
  <si>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</si>
  <si>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</si>
  <si>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</si>
  <si>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</si>
  <si>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</si>
  <si>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</si>
  <si>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</si>
  <si>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</si>
  <si>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</si>
  <si>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</si>
  <si>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</si>
  <si>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</si>
  <si>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</si>
  <si>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</si>
  <si>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</si>
  <si>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</si>
  <si>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</si>
  <si>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</si>
  <si>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</si>
  <si>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</si>
  <si>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</si>
  <si>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</si>
  <si>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</si>
  <si>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</si>
  <si>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</si>
  <si>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</si>
  <si>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</si>
  <si>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</si>
  <si>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</si>
  <si>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</si>
  <si>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</si>
  <si>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</si>
  <si>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</si>
  <si>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</si>
  <si>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</si>
  <si>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</si>
  <si>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</si>
  <si>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</si>
  <si>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</si>
  <si>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</si>
  <si>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</si>
  <si>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</si>
  <si>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</si>
  <si>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</si>
  <si>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</si>
  <si>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</si>
  <si>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</si>
  <si>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</si>
  <si>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</si>
  <si>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</si>
  <si>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</si>
  <si>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</si>
  <si>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</si>
  <si>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</si>
  <si>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</si>
  <si>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</si>
  <si>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</si>
  <si>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</si>
  <si>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</si>
  <si>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</si>
  <si>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</si>
  <si>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</si>
  <si>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</si>
  <si>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</si>
  <si>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</si>
  <si>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</si>
  <si>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ЗАО "Санаторий "Красноярское Загорье"</t>
  </si>
  <si>
    <t>водоснабжение</t>
  </si>
  <si>
    <t>выручка от регулируемой деятельности не превышает 80 % совокупной выручки за отчетный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</si>
</sst>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9.125" style="8" customWidth="1"/>
    <col min="2" max="2" width="45.00390625" style="9" customWidth="1"/>
    <col min="3" max="4" width="13.375" style="8" customWidth="1"/>
    <col min="5" max="5" width="13.875" style="8" customWidth="1"/>
    <col min="6" max="6" width="25.625" style="29" customWidth="1"/>
    <col min="7" max="16384" width="9.125" style="1" customWidth="1"/>
  </cols>
  <sheetData>
    <row r="1" ht="18.75">
      <c r="F1" s="23" t="s">
        <v>119</v>
      </c>
    </row>
    <row r="2" ht="19.5" thickBot="1">
      <c r="F2" s="23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20.25" customHeight="1">
      <c r="A4" s="54" t="s">
        <v>128</v>
      </c>
      <c r="B4" s="54"/>
      <c r="C4" s="54"/>
      <c r="D4" s="54"/>
      <c r="E4" s="54"/>
      <c r="F4" s="54"/>
    </row>
    <row r="5" spans="1:6" ht="23.25" customHeight="1">
      <c r="A5" s="46" t="s">
        <v>121</v>
      </c>
      <c r="B5" s="46"/>
      <c r="C5" s="46"/>
      <c r="D5" s="46"/>
      <c r="E5" s="46"/>
      <c r="F5" s="46"/>
    </row>
    <row r="6" spans="1:6" ht="12" customHeight="1">
      <c r="A6" s="5"/>
      <c r="B6" s="5"/>
      <c r="C6" s="5"/>
      <c r="D6" s="5"/>
      <c r="E6" s="14"/>
      <c r="F6" s="24"/>
    </row>
    <row r="7" spans="1:6" ht="31.5" customHeight="1">
      <c r="A7" s="50" t="s">
        <v>0</v>
      </c>
      <c r="B7" s="50" t="s">
        <v>1</v>
      </c>
      <c r="C7" s="50" t="s">
        <v>2</v>
      </c>
      <c r="D7" s="33" t="s">
        <v>122</v>
      </c>
      <c r="E7" s="34"/>
      <c r="F7" s="52" t="s">
        <v>94</v>
      </c>
    </row>
    <row r="8" spans="1:6" ht="47.25">
      <c r="A8" s="51"/>
      <c r="B8" s="51"/>
      <c r="C8" s="51"/>
      <c r="D8" s="3" t="s">
        <v>117</v>
      </c>
      <c r="E8" s="3" t="s">
        <v>118</v>
      </c>
      <c r="F8" s="5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 customHeight="1">
      <c r="A10" s="6" t="s">
        <v>3</v>
      </c>
      <c r="B10" s="2" t="s">
        <v>88</v>
      </c>
      <c r="C10" s="3" t="s">
        <v>7</v>
      </c>
      <c r="D10" s="47" t="s">
        <v>129</v>
      </c>
      <c r="E10" s="48"/>
      <c r="F10" s="49"/>
    </row>
    <row r="11" spans="1:6" s="7" customFormat="1" ht="15.75">
      <c r="A11" s="6" t="s">
        <v>4</v>
      </c>
      <c r="B11" s="2" t="s">
        <v>95</v>
      </c>
      <c r="C11" s="3" t="s">
        <v>8</v>
      </c>
      <c r="D11" s="17">
        <v>3407.4</v>
      </c>
      <c r="E11" s="18">
        <v>2922.69</v>
      </c>
      <c r="F11" s="25"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17">
        <v>3313.6</v>
      </c>
      <c r="E12" s="18">
        <v>2784.09</v>
      </c>
      <c r="F12" s="25">
        <v>0</v>
      </c>
    </row>
    <row r="13" spans="1:6" s="7" customFormat="1" ht="31.5">
      <c r="A13" s="6" t="s">
        <v>10</v>
      </c>
      <c r="B13" s="2" t="s">
        <v>89</v>
      </c>
      <c r="C13" s="3" t="s">
        <v>8</v>
      </c>
      <c r="D13" s="17">
        <v>0</v>
      </c>
      <c r="E13" s="21">
        <v>0</v>
      </c>
      <c r="F13" s="25">
        <v>0</v>
      </c>
    </row>
    <row r="14" spans="1:6" s="7" customFormat="1" ht="15.75">
      <c r="A14" s="6" t="s">
        <v>11</v>
      </c>
      <c r="B14" s="2" t="s">
        <v>12</v>
      </c>
      <c r="C14" s="3" t="s">
        <v>8</v>
      </c>
      <c r="D14" s="17">
        <v>0</v>
      </c>
      <c r="E14" s="21">
        <v>0</v>
      </c>
      <c r="F14" s="25">
        <v>0</v>
      </c>
    </row>
    <row r="15" spans="1:6" s="7" customFormat="1" ht="15.75">
      <c r="A15" s="6"/>
      <c r="B15" s="2" t="s">
        <v>90</v>
      </c>
      <c r="C15" s="3" t="s">
        <v>91</v>
      </c>
      <c r="D15" s="17">
        <v>0</v>
      </c>
      <c r="E15" s="21">
        <v>0</v>
      </c>
      <c r="F15" s="25">
        <v>0</v>
      </c>
    </row>
    <row r="16" spans="1:6" s="7" customFormat="1" ht="15.75">
      <c r="A16" s="6"/>
      <c r="B16" s="2" t="s">
        <v>92</v>
      </c>
      <c r="C16" s="3" t="s">
        <v>93</v>
      </c>
      <c r="D16" s="17">
        <v>0</v>
      </c>
      <c r="E16" s="21">
        <v>0</v>
      </c>
      <c r="F16" s="25">
        <v>0</v>
      </c>
    </row>
    <row r="17" spans="1:6" s="7" customFormat="1" ht="15.75">
      <c r="A17" s="6" t="s">
        <v>13</v>
      </c>
      <c r="B17" s="4" t="s">
        <v>14</v>
      </c>
      <c r="C17" s="3" t="s">
        <v>8</v>
      </c>
      <c r="D17" s="17">
        <v>0</v>
      </c>
      <c r="E17" s="21">
        <v>0</v>
      </c>
      <c r="F17" s="25">
        <v>0</v>
      </c>
    </row>
    <row r="18" spans="1:6" s="7" customFormat="1" ht="15.75">
      <c r="A18" s="6"/>
      <c r="B18" s="2" t="s">
        <v>90</v>
      </c>
      <c r="C18" s="3" t="s">
        <v>91</v>
      </c>
      <c r="D18" s="17">
        <v>0</v>
      </c>
      <c r="E18" s="21">
        <v>0</v>
      </c>
      <c r="F18" s="25">
        <v>0</v>
      </c>
    </row>
    <row r="19" spans="1:6" s="7" customFormat="1" ht="15.75">
      <c r="A19" s="6"/>
      <c r="B19" s="2" t="s">
        <v>92</v>
      </c>
      <c r="C19" s="3" t="s">
        <v>93</v>
      </c>
      <c r="D19" s="17">
        <v>0</v>
      </c>
      <c r="E19" s="21">
        <v>0</v>
      </c>
      <c r="F19" s="25">
        <v>0</v>
      </c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1101.45</v>
      </c>
      <c r="E20" s="18">
        <v>765.38</v>
      </c>
      <c r="F20" s="25">
        <v>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16">
        <f>D20/D22</f>
        <v>2.3863636363636362</v>
      </c>
      <c r="E21" s="16">
        <f>E20/E22</f>
        <v>2.1305533904910368</v>
      </c>
      <c r="F21" s="25">
        <v>0</v>
      </c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461.56</v>
      </c>
      <c r="E22" s="18">
        <v>359.24</v>
      </c>
      <c r="F22" s="25">
        <v>0</v>
      </c>
    </row>
    <row r="23" spans="1:6" s="7" customFormat="1" ht="31.5">
      <c r="A23" s="6" t="s">
        <v>23</v>
      </c>
      <c r="B23" s="2" t="s">
        <v>126</v>
      </c>
      <c r="C23" s="3" t="s">
        <v>8</v>
      </c>
      <c r="D23" s="17">
        <v>0</v>
      </c>
      <c r="E23" s="18">
        <v>0</v>
      </c>
      <c r="F23" s="25">
        <v>0</v>
      </c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501.42</v>
      </c>
      <c r="E24" s="18">
        <v>352.5</v>
      </c>
      <c r="F24" s="25">
        <v>0</v>
      </c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2">
        <v>4</v>
      </c>
      <c r="F25" s="25">
        <v>0</v>
      </c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171.48</v>
      </c>
      <c r="E26" s="18">
        <v>120.09</v>
      </c>
      <c r="F26" s="25">
        <v>0</v>
      </c>
    </row>
    <row r="27" spans="1:6" s="7" customFormat="1" ht="31.5">
      <c r="A27" s="6" t="s">
        <v>30</v>
      </c>
      <c r="B27" s="2" t="s">
        <v>31</v>
      </c>
      <c r="C27" s="3" t="s">
        <v>8</v>
      </c>
      <c r="D27" s="17">
        <v>76.5</v>
      </c>
      <c r="E27" s="18">
        <v>368.97</v>
      </c>
      <c r="F27" s="25">
        <v>0</v>
      </c>
    </row>
    <row r="28" spans="1:6" s="7" customFormat="1" ht="31.5">
      <c r="A28" s="6" t="s">
        <v>32</v>
      </c>
      <c r="B28" s="2" t="s">
        <v>33</v>
      </c>
      <c r="C28" s="3" t="s">
        <v>8</v>
      </c>
      <c r="D28" s="17">
        <v>0</v>
      </c>
      <c r="E28" s="18">
        <v>0</v>
      </c>
      <c r="F28" s="25">
        <v>0</v>
      </c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621.17</v>
      </c>
      <c r="E29" s="18">
        <v>349.43</v>
      </c>
      <c r="F29" s="25">
        <v>0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110.42</v>
      </c>
      <c r="E30" s="18">
        <f>D30/D29*E29</f>
        <v>62.115138528905135</v>
      </c>
      <c r="F30" s="25">
        <v>0</v>
      </c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37.76</v>
      </c>
      <c r="E31" s="18">
        <f>D31/D29*E29</f>
        <v>21.241329748700032</v>
      </c>
      <c r="F31" s="25">
        <v>0</v>
      </c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270.51</v>
      </c>
      <c r="E32" s="18">
        <v>315.1</v>
      </c>
      <c r="F32" s="25">
        <v>0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86.01</v>
      </c>
      <c r="E33" s="18">
        <f>D33/D32*E32</f>
        <v>100.18761228790066</v>
      </c>
      <c r="F33" s="25">
        <v>0</v>
      </c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29.42</v>
      </c>
      <c r="E34" s="18">
        <f>D34/D32*E32</f>
        <v>34.269498354959154</v>
      </c>
      <c r="F34" s="25">
        <v>0</v>
      </c>
    </row>
    <row r="35" spans="1:6" s="7" customFormat="1" ht="31.5">
      <c r="A35" s="6" t="s">
        <v>46</v>
      </c>
      <c r="B35" s="2" t="s">
        <v>47</v>
      </c>
      <c r="C35" s="3" t="s">
        <v>8</v>
      </c>
      <c r="D35" s="17">
        <f>SUM(D36:D39)</f>
        <v>383.3</v>
      </c>
      <c r="E35" s="18">
        <v>512.39</v>
      </c>
      <c r="F35" s="25">
        <v>0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17">
        <v>135.4</v>
      </c>
      <c r="E36" s="18">
        <v>461.08</v>
      </c>
      <c r="F36" s="25">
        <v>0</v>
      </c>
    </row>
    <row r="37" spans="1:6" s="7" customFormat="1" ht="15.75">
      <c r="A37" s="6" t="s">
        <v>50</v>
      </c>
      <c r="B37" s="2" t="s">
        <v>51</v>
      </c>
      <c r="C37" s="3" t="s">
        <v>8</v>
      </c>
      <c r="D37" s="17">
        <v>247.9</v>
      </c>
      <c r="E37" s="18">
        <f>E35-E36</f>
        <v>51.31</v>
      </c>
      <c r="F37" s="25">
        <v>0</v>
      </c>
    </row>
    <row r="38" spans="1:6" s="7" customFormat="1" ht="15.75">
      <c r="A38" s="6" t="s">
        <v>52</v>
      </c>
      <c r="B38" s="2" t="s">
        <v>53</v>
      </c>
      <c r="C38" s="3" t="s">
        <v>8</v>
      </c>
      <c r="D38" s="17">
        <v>0</v>
      </c>
      <c r="E38" s="18">
        <v>0</v>
      </c>
      <c r="F38" s="25">
        <v>0</v>
      </c>
    </row>
    <row r="39" spans="1:6" s="7" customFormat="1" ht="31.5">
      <c r="A39" s="6" t="s">
        <v>54</v>
      </c>
      <c r="B39" s="2" t="s">
        <v>55</v>
      </c>
      <c r="C39" s="3" t="s">
        <v>8</v>
      </c>
      <c r="D39" s="17">
        <v>0</v>
      </c>
      <c r="E39" s="18">
        <v>0</v>
      </c>
      <c r="F39" s="25">
        <v>0</v>
      </c>
    </row>
    <row r="40" spans="1:6" s="7" customFormat="1" ht="78.75">
      <c r="A40" s="6" t="s">
        <v>56</v>
      </c>
      <c r="B40" s="2" t="s">
        <v>57</v>
      </c>
      <c r="C40" s="3" t="s">
        <v>8</v>
      </c>
      <c r="D40" s="17">
        <v>0</v>
      </c>
      <c r="E40" s="18">
        <v>0</v>
      </c>
      <c r="F40" s="25">
        <v>0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93.75</v>
      </c>
      <c r="E41" s="18">
        <v>138.6</v>
      </c>
      <c r="F41" s="25">
        <v>0</v>
      </c>
    </row>
    <row r="42" spans="1:6" s="7" customFormat="1" ht="31.5">
      <c r="A42" s="6" t="s">
        <v>6</v>
      </c>
      <c r="B42" s="2" t="s">
        <v>59</v>
      </c>
      <c r="C42" s="3" t="s">
        <v>8</v>
      </c>
      <c r="D42" s="17">
        <v>75</v>
      </c>
      <c r="E42" s="18">
        <f>E41-E41*0.2</f>
        <v>110.88</v>
      </c>
      <c r="F42" s="25">
        <v>0</v>
      </c>
    </row>
    <row r="43" spans="1:6" s="7" customFormat="1" ht="94.5">
      <c r="A43" s="6" t="s">
        <v>60</v>
      </c>
      <c r="B43" s="2" t="s">
        <v>61</v>
      </c>
      <c r="C43" s="3" t="s">
        <v>8</v>
      </c>
      <c r="D43" s="17">
        <v>75</v>
      </c>
      <c r="E43" s="18">
        <v>0</v>
      </c>
      <c r="F43" s="25">
        <v>0</v>
      </c>
    </row>
    <row r="44" spans="1:6" s="7" customFormat="1" ht="31.5">
      <c r="A44" s="6" t="s">
        <v>87</v>
      </c>
      <c r="B44" s="2" t="s">
        <v>96</v>
      </c>
      <c r="C44" s="3" t="s">
        <v>8</v>
      </c>
      <c r="D44" s="17">
        <v>0</v>
      </c>
      <c r="E44" s="18">
        <v>0</v>
      </c>
      <c r="F44" s="25">
        <v>0</v>
      </c>
    </row>
    <row r="45" spans="1:6" s="7" customFormat="1" ht="31.5">
      <c r="A45" s="6" t="s">
        <v>97</v>
      </c>
      <c r="B45" s="2" t="s">
        <v>98</v>
      </c>
      <c r="C45" s="3" t="s">
        <v>8</v>
      </c>
      <c r="D45" s="17">
        <v>0</v>
      </c>
      <c r="E45" s="18">
        <v>0</v>
      </c>
      <c r="F45" s="25">
        <v>0</v>
      </c>
    </row>
    <row r="46" spans="1:6" s="7" customFormat="1" ht="31.5">
      <c r="A46" s="6" t="s">
        <v>99</v>
      </c>
      <c r="B46" s="2" t="s">
        <v>100</v>
      </c>
      <c r="C46" s="3" t="s">
        <v>8</v>
      </c>
      <c r="D46" s="17">
        <v>0</v>
      </c>
      <c r="E46" s="18">
        <v>0</v>
      </c>
      <c r="F46" s="25">
        <v>0</v>
      </c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402.29</v>
      </c>
      <c r="E47" s="19">
        <v>345.11</v>
      </c>
      <c r="F47" s="25">
        <v>0</v>
      </c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9">
        <f>E49+E50</f>
        <v>0</v>
      </c>
      <c r="F48" s="25">
        <v>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19">
        <v>0</v>
      </c>
      <c r="F49" s="25">
        <v>0</v>
      </c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19">
        <v>0</v>
      </c>
      <c r="F50" s="25">
        <v>0</v>
      </c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19">
        <v>0</v>
      </c>
      <c r="F51" s="25">
        <v>0</v>
      </c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386.79-0.04</f>
        <v>386.75</v>
      </c>
      <c r="E52" s="19">
        <f>298.4-0.04</f>
        <v>298.35999999999996</v>
      </c>
      <c r="F52" s="25">
        <v>0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17">
        <v>7.3</v>
      </c>
      <c r="E53" s="18">
        <v>6.479</v>
      </c>
      <c r="F53" s="25">
        <v>0</v>
      </c>
    </row>
    <row r="54" spans="1:6" s="7" customFormat="1" ht="15.75">
      <c r="A54" s="6" t="s">
        <v>104</v>
      </c>
      <c r="B54" s="2" t="s">
        <v>72</v>
      </c>
      <c r="C54" s="3" t="s">
        <v>64</v>
      </c>
      <c r="D54" s="17">
        <f>D52-D53</f>
        <v>379.45</v>
      </c>
      <c r="E54" s="18">
        <f>E52-E53</f>
        <v>291.881</v>
      </c>
      <c r="F54" s="25">
        <v>0</v>
      </c>
    </row>
    <row r="55" spans="1:6" s="7" customFormat="1" ht="15.75">
      <c r="A55" s="6" t="s">
        <v>73</v>
      </c>
      <c r="B55" s="2" t="s">
        <v>74</v>
      </c>
      <c r="C55" s="3" t="s">
        <v>75</v>
      </c>
      <c r="D55" s="17">
        <f>(D47-D52)/D47*100</f>
        <v>3.862884983469641</v>
      </c>
      <c r="E55" s="18">
        <f>(E47-E52)/E47*100</f>
        <v>13.546405493900512</v>
      </c>
      <c r="F55" s="25">
        <v>0</v>
      </c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7.5</v>
      </c>
      <c r="E56" s="21">
        <v>7.5</v>
      </c>
      <c r="F56" s="25">
        <v>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21">
        <v>2</v>
      </c>
      <c r="F57" s="25">
        <v>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1">
        <v>0</v>
      </c>
      <c r="F58" s="25">
        <v>0</v>
      </c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16">
        <f>D22/D47</f>
        <v>1.1473315270078799</v>
      </c>
      <c r="E59" s="16">
        <f>E22/E47</f>
        <v>1.040943467300281</v>
      </c>
      <c r="F59" s="25">
        <v>0</v>
      </c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0.04</v>
      </c>
      <c r="E60" s="19">
        <f>3.1*12/1000</f>
        <v>0.037200000000000004</v>
      </c>
      <c r="F60" s="25">
        <v>0</v>
      </c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0.04</v>
      </c>
      <c r="E61" s="19">
        <f>3.1*12/1000</f>
        <v>0.037200000000000004</v>
      </c>
      <c r="F61" s="25">
        <v>0</v>
      </c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18">
        <v>0</v>
      </c>
      <c r="E62" s="18">
        <v>0</v>
      </c>
      <c r="F62" s="26">
        <v>0</v>
      </c>
    </row>
    <row r="63" spans="1:6" s="7" customFormat="1" ht="15.75">
      <c r="A63" s="10" t="s">
        <v>123</v>
      </c>
      <c r="B63" s="11" t="s">
        <v>111</v>
      </c>
      <c r="C63" s="35" t="s">
        <v>130</v>
      </c>
      <c r="D63" s="36"/>
      <c r="E63" s="36"/>
      <c r="F63" s="37"/>
    </row>
    <row r="64" spans="1:6" s="7" customFormat="1" ht="15.75">
      <c r="A64" s="10"/>
      <c r="B64" s="11" t="s">
        <v>112</v>
      </c>
      <c r="C64" s="38"/>
      <c r="D64" s="39"/>
      <c r="E64" s="39"/>
      <c r="F64" s="40"/>
    </row>
    <row r="65" spans="1:6" s="7" customFormat="1" ht="15.75">
      <c r="A65" s="10"/>
      <c r="B65" s="11" t="s">
        <v>113</v>
      </c>
      <c r="C65" s="38"/>
      <c r="D65" s="39"/>
      <c r="E65" s="39"/>
      <c r="F65" s="40"/>
    </row>
    <row r="66" spans="1:6" s="7" customFormat="1" ht="15.75">
      <c r="A66" s="10"/>
      <c r="B66" s="11" t="s">
        <v>114</v>
      </c>
      <c r="C66" s="38"/>
      <c r="D66" s="39"/>
      <c r="E66" s="39"/>
      <c r="F66" s="40"/>
    </row>
    <row r="67" spans="1:6" s="7" customFormat="1" ht="31.5">
      <c r="A67" s="10"/>
      <c r="B67" s="11" t="s">
        <v>115</v>
      </c>
      <c r="C67" s="38"/>
      <c r="D67" s="39"/>
      <c r="E67" s="39"/>
      <c r="F67" s="40"/>
    </row>
    <row r="68" spans="1:6" s="7" customFormat="1" ht="15.75">
      <c r="A68" s="10"/>
      <c r="B68" s="11" t="s">
        <v>116</v>
      </c>
      <c r="C68" s="41"/>
      <c r="D68" s="42"/>
      <c r="E68" s="42"/>
      <c r="F68" s="43"/>
    </row>
    <row r="69" spans="1:6" s="7" customFormat="1" ht="15.75">
      <c r="A69" s="12"/>
      <c r="B69" s="13"/>
      <c r="C69" s="12"/>
      <c r="D69" s="12"/>
      <c r="E69" s="12"/>
      <c r="F69" s="27"/>
    </row>
    <row r="70" spans="1:6" s="7" customFormat="1" ht="30.75" customHeight="1">
      <c r="A70" s="45" t="s">
        <v>125</v>
      </c>
      <c r="B70" s="45"/>
      <c r="C70" s="45"/>
      <c r="D70" s="45"/>
      <c r="E70" s="45"/>
      <c r="F70" s="45"/>
    </row>
    <row r="71" spans="1:6" s="7" customFormat="1" ht="17.25" customHeight="1">
      <c r="A71" s="15"/>
      <c r="B71" s="15"/>
      <c r="C71" s="15"/>
      <c r="D71" s="5"/>
      <c r="E71" s="5"/>
      <c r="F71" s="28"/>
    </row>
    <row r="72" spans="1:6" s="7" customFormat="1" ht="39.75" customHeight="1">
      <c r="A72" s="44" t="s">
        <v>124</v>
      </c>
      <c r="B72" s="44"/>
      <c r="C72" s="44"/>
      <c r="D72" s="44"/>
      <c r="E72" s="44"/>
      <c r="F72" s="44"/>
    </row>
    <row r="73" spans="5:6" ht="15.75">
      <c r="E73" s="20"/>
      <c r="F73" s="20"/>
    </row>
  </sheetData>
  <sheetProtection/>
  <mergeCells count="12">
    <mergeCell ref="F7:F8"/>
    <mergeCell ref="C7:C8"/>
    <mergeCell ref="A3:F3"/>
    <mergeCell ref="D7:E7"/>
    <mergeCell ref="C63:F68"/>
    <mergeCell ref="A72:F72"/>
    <mergeCell ref="A70:F70"/>
    <mergeCell ref="A4:F4"/>
    <mergeCell ref="A5:F5"/>
    <mergeCell ref="D10:F10"/>
    <mergeCell ref="B7:B8"/>
    <mergeCell ref="A7:A8"/>
  </mergeCells>
  <dataValidations count="1">
    <dataValidation type="decimal" allowBlank="1" showInputMessage="1" showErrorMessage="1" sqref="E11:E12 E60:E62 E20 E22:E55 F62 D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2010-09-07T03:10:56Z</cp:lastPrinted>
  <dcterms:created xsi:type="dcterms:W3CDTF">2010-05-25T03:00:19Z</dcterms:created>
  <dcterms:modified xsi:type="dcterms:W3CDTF">2012-06-18T13:23:02Z</dcterms:modified>
  <cp:category/>
  <cp:version/>
  <cp:contentType/>
  <cp:contentStatus/>
</cp:coreProperties>
</file>