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autoNoTable"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<sst xmlns="http://schemas.openxmlformats.org/spreadsheetml/2006/main" count="141" uniqueCount="111">
  <si>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</si>
  <si>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</si>
  <si>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</si>
  <si>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</si>
  <si>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</si>
  <si>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</si>
  <si>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</si>
  <si>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</si>
  <si>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</si>
  <si>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</si>
  <si>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</si>
  <si>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</si>
  <si>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</si>
  <si>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</si>
  <si>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</si>
  <si>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</si>
  <si>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</si>
  <si>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</si>
  <si>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</si>
  <si>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</si>
  <si>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</si>
  <si>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</si>
  <si>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</si>
  <si>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</si>
  <si>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</si>
  <si>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</si>
  <si>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</si>
  <si>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</si>
  <si>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</si>
  <si>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</si>
  <si>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</si>
  <si>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</si>
  <si>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</si>
  <si>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</si>
  <si>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</si>
  <si>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</si>
  <si>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</si>
  <si>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</si>
  <si>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</si>
  <si>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</si>
  <si>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</si>
  <si>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</si>
  <si>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</si>
  <si>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</si>
  <si>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</si>
  <si>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</si>
  <si>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</si>
  <si>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</si>
  <si>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</si>
  <si>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</si>
  <si>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</si>
  <si>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</si>
  <si>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</si>
  <si>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</si>
  <si>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</si>
  <si>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</si>
  <si>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</si>
  <si>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</si>
  <si>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</si>
  <si>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</si>
  <si>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</si>
  <si>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</si>
  <si>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</si>
  <si>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</si>
  <si>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</si>
  <si>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</si>
  <si>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</si>
  <si>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</si>
  <si>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</si>
  <si>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</si>
  <si>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</si>
  <si>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</si>
  <si>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</si>
  <si>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</si>
  <si>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</si>
  <si>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</si>
  <si>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</si>
  <si>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</si>
  <si>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</si>
  <si>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</si>
  <si>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</si>
  <si>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</si>
  <si>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</si>
  <si>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</si>
  <si>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</si>
  <si>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</si>
  <si>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</si>
  <si>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</si>
  <si>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</si>
  <si>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</si>
  <si>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</si>
  <si>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</si>
  <si>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</si>
  <si>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</si>
  <si>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</si>
  <si>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</si>
  <si>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</si>
  <si>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</si>
  <si>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</si>
  <si>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</si>
  <si>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</si>
  <si>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</si>
  <si>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</si>
  <si>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</si>
  <si>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</si>
  <si>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</si>
  <si>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</si>
  <si>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ОАО"Красноярскнефтепродукт"филиал "Северный"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</si>
  <si>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</si>
  <si>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2011________год</t>
  </si>
  <si>
    <t>Исполнитель: начальник ФЭО                                Коренко В.В.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</si>
</sst>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3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zoomScalePageLayoutView="0" workbookViewId="0" topLeftCell="A1">
      <selection activeCell="A1" sqref="A1:F60"/>
    </sheetView>
  </sheetViews>
  <sheetFormatPr defaultColWidth="9.00390625" defaultRowHeight="12.75"/>
  <cols>
    <col min="1" max="1" width="14.625" style="12" customWidth="1"/>
    <col min="2" max="2" width="75.375" style="13" customWidth="1"/>
    <col min="3" max="3" width="27.375" style="12" customWidth="1"/>
    <col min="4" max="4" width="22.75390625" style="12" customWidth="1"/>
    <col min="5" max="5" width="27.00390625" style="1" customWidth="1"/>
    <col min="6" max="6" width="39.875" style="1" customWidth="1"/>
    <col min="7" max="16384" width="9.125" style="1" customWidth="1"/>
  </cols>
  <sheetData>
    <row r="1" ht="18.75">
      <c r="F1" s="23" t="s">
        <v>52</v>
      </c>
    </row>
    <row r="2" ht="19.5" thickBot="1">
      <c r="F2" s="14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19"/>
      <c r="B4" s="36" t="s">
        <v>107</v>
      </c>
      <c r="C4" s="36"/>
      <c r="D4" s="36"/>
      <c r="E4" s="36"/>
      <c r="F4" s="19"/>
    </row>
    <row r="5" spans="1:6" ht="23.25" customHeight="1">
      <c r="A5" s="19"/>
      <c r="B5" s="37" t="s">
        <v>50</v>
      </c>
      <c r="C5" s="37"/>
      <c r="D5" s="37"/>
      <c r="E5" s="37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74</v>
      </c>
      <c r="B10" s="2" t="s">
        <v>35</v>
      </c>
      <c r="C10" s="3" t="s">
        <v>3</v>
      </c>
      <c r="D10" s="33" t="s">
        <v>108</v>
      </c>
      <c r="E10" s="34"/>
      <c r="F10" s="10"/>
    </row>
    <row r="11" spans="1:6" s="6" customFormat="1" ht="15.75">
      <c r="A11" s="5" t="s">
        <v>75</v>
      </c>
      <c r="B11" s="2" t="s">
        <v>39</v>
      </c>
      <c r="C11" s="3" t="s">
        <v>4</v>
      </c>
      <c r="D11" s="26">
        <v>2546.66</v>
      </c>
      <c r="E11" s="15">
        <v>2228.6</v>
      </c>
      <c r="F11" s="10"/>
    </row>
    <row r="12" spans="1:6" s="6" customFormat="1" ht="47.25">
      <c r="A12" s="5" t="s">
        <v>76</v>
      </c>
      <c r="B12" s="2" t="s">
        <v>5</v>
      </c>
      <c r="C12" s="3" t="s">
        <v>4</v>
      </c>
      <c r="D12" s="26">
        <f>D16+D22+D24+D25+D27+D33+D30</f>
        <v>2541.8599999999997</v>
      </c>
      <c r="E12" s="26">
        <f>E16+E22+E24+E25+E27+E33+E30</f>
        <v>2471.8944</v>
      </c>
      <c r="F12" s="10"/>
    </row>
    <row r="13" spans="1:6" s="6" customFormat="1" ht="31.5">
      <c r="A13" s="5" t="s">
        <v>77</v>
      </c>
      <c r="B13" s="2" t="s">
        <v>53</v>
      </c>
      <c r="C13" s="3" t="s">
        <v>4</v>
      </c>
      <c r="D13" s="27"/>
      <c r="E13" s="22"/>
      <c r="F13" s="10"/>
    </row>
    <row r="14" spans="1:6" s="6" customFormat="1" ht="15.75">
      <c r="A14" s="5"/>
      <c r="B14" s="2" t="s">
        <v>54</v>
      </c>
      <c r="C14" s="3" t="s">
        <v>36</v>
      </c>
      <c r="D14" s="27"/>
      <c r="E14" s="22"/>
      <c r="F14" s="10"/>
    </row>
    <row r="15" spans="1:6" s="6" customFormat="1" ht="15.75">
      <c r="A15" s="5"/>
      <c r="B15" s="2" t="s">
        <v>55</v>
      </c>
      <c r="C15" s="3" t="s">
        <v>37</v>
      </c>
      <c r="D15" s="27"/>
      <c r="E15" s="24"/>
      <c r="F15" s="10"/>
    </row>
    <row r="16" spans="1:6" s="6" customFormat="1" ht="63">
      <c r="A16" s="5" t="s">
        <v>78</v>
      </c>
      <c r="B16" s="2" t="s">
        <v>100</v>
      </c>
      <c r="C16" s="3" t="s">
        <v>4</v>
      </c>
      <c r="D16" s="26">
        <v>216.18</v>
      </c>
      <c r="E16" s="24">
        <v>219.6</v>
      </c>
      <c r="F16" s="10"/>
    </row>
    <row r="17" spans="1:6" s="6" customFormat="1" ht="15.75">
      <c r="A17" s="5" t="s">
        <v>79</v>
      </c>
      <c r="B17" s="2" t="s">
        <v>56</v>
      </c>
      <c r="C17" s="3" t="s">
        <v>4</v>
      </c>
      <c r="D17" s="26"/>
      <c r="E17" s="24"/>
      <c r="F17" s="10"/>
    </row>
    <row r="18" spans="1:6" s="6" customFormat="1" ht="15.75">
      <c r="A18" s="5" t="s">
        <v>80</v>
      </c>
      <c r="B18" s="2" t="s">
        <v>57</v>
      </c>
      <c r="C18" s="3" t="s">
        <v>58</v>
      </c>
      <c r="D18" s="26"/>
      <c r="E18" s="24"/>
      <c r="F18" s="10"/>
    </row>
    <row r="19" spans="1:6" s="6" customFormat="1" ht="15.75">
      <c r="A19" s="5" t="s">
        <v>81</v>
      </c>
      <c r="B19" s="2" t="s">
        <v>59</v>
      </c>
      <c r="C19" s="3" t="s">
        <v>6</v>
      </c>
      <c r="D19" s="28">
        <f>D16/D20</f>
        <v>1.5977118531328987</v>
      </c>
      <c r="E19" s="29">
        <f>E16/E20</f>
        <v>1.8996539792387543</v>
      </c>
      <c r="F19" s="10"/>
    </row>
    <row r="20" spans="1:6" s="6" customFormat="1" ht="15.75">
      <c r="A20" s="5" t="s">
        <v>82</v>
      </c>
      <c r="B20" s="2" t="s">
        <v>60</v>
      </c>
      <c r="C20" s="3" t="s">
        <v>7</v>
      </c>
      <c r="D20" s="26">
        <v>135.306</v>
      </c>
      <c r="E20" s="24">
        <v>115.6</v>
      </c>
      <c r="F20" s="10"/>
    </row>
    <row r="21" spans="1:6" s="6" customFormat="1" ht="31.5">
      <c r="A21" s="5" t="s">
        <v>83</v>
      </c>
      <c r="B21" s="2" t="s">
        <v>61</v>
      </c>
      <c r="C21" s="3" t="s">
        <v>4</v>
      </c>
      <c r="D21" s="26"/>
      <c r="E21" s="24"/>
      <c r="F21" s="10"/>
    </row>
    <row r="22" spans="1:6" s="6" customFormat="1" ht="31.5">
      <c r="A22" s="5" t="s">
        <v>84</v>
      </c>
      <c r="B22" s="2" t="s">
        <v>8</v>
      </c>
      <c r="C22" s="3" t="s">
        <v>4</v>
      </c>
      <c r="D22" s="26">
        <v>577.91</v>
      </c>
      <c r="E22" s="24">
        <v>635.7</v>
      </c>
      <c r="F22" s="10"/>
    </row>
    <row r="23" spans="1:6" s="6" customFormat="1" ht="31.5">
      <c r="A23" s="5" t="s">
        <v>9</v>
      </c>
      <c r="B23" s="2" t="s">
        <v>62</v>
      </c>
      <c r="C23" s="3" t="s">
        <v>10</v>
      </c>
      <c r="D23" s="26">
        <v>3</v>
      </c>
      <c r="E23" s="24">
        <v>3</v>
      </c>
      <c r="F23" s="10"/>
    </row>
    <row r="24" spans="1:6" s="6" customFormat="1" ht="31.5">
      <c r="A24" s="5" t="s">
        <v>85</v>
      </c>
      <c r="B24" s="2" t="s">
        <v>11</v>
      </c>
      <c r="C24" s="3" t="s">
        <v>4</v>
      </c>
      <c r="D24" s="26">
        <v>197.65</v>
      </c>
      <c r="E24" s="24">
        <f>E22*34.2%</f>
        <v>217.40940000000003</v>
      </c>
      <c r="F24" s="10"/>
    </row>
    <row r="25" spans="1:6" s="6" customFormat="1" ht="31.5">
      <c r="A25" s="5" t="s">
        <v>86</v>
      </c>
      <c r="B25" s="2" t="s">
        <v>12</v>
      </c>
      <c r="C25" s="3" t="s">
        <v>4</v>
      </c>
      <c r="D25" s="26">
        <v>353.09</v>
      </c>
      <c r="E25" s="24">
        <v>361.2</v>
      </c>
      <c r="F25" s="10"/>
    </row>
    <row r="26" spans="1:6" s="6" customFormat="1" ht="31.5">
      <c r="A26" s="5" t="s">
        <v>87</v>
      </c>
      <c r="B26" s="2" t="s">
        <v>13</v>
      </c>
      <c r="C26" s="3" t="s">
        <v>4</v>
      </c>
      <c r="D26" s="26"/>
      <c r="E26" s="24"/>
      <c r="F26" s="10"/>
    </row>
    <row r="27" spans="1:6" s="6" customFormat="1" ht="31.5">
      <c r="A27" s="5" t="s">
        <v>88</v>
      </c>
      <c r="B27" s="2" t="s">
        <v>63</v>
      </c>
      <c r="C27" s="3" t="s">
        <v>4</v>
      </c>
      <c r="D27" s="26">
        <v>626.53</v>
      </c>
      <c r="E27" s="24">
        <f>E28+E29+E30</f>
        <v>475.6682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6">
        <v>346.39</v>
      </c>
      <c r="E28" s="24">
        <v>297.1</v>
      </c>
      <c r="F28" s="10"/>
    </row>
    <row r="29" spans="1:6" s="6" customFormat="1" ht="31.5">
      <c r="A29" s="5" t="s">
        <v>16</v>
      </c>
      <c r="B29" s="2" t="s">
        <v>64</v>
      </c>
      <c r="C29" s="3" t="s">
        <v>4</v>
      </c>
      <c r="D29" s="26">
        <v>118.46</v>
      </c>
      <c r="E29" s="24">
        <f>E28*34.2%</f>
        <v>101.60820000000001</v>
      </c>
      <c r="F29" s="10"/>
    </row>
    <row r="30" spans="1:6" s="6" customFormat="1" ht="31.5">
      <c r="A30" s="5" t="s">
        <v>89</v>
      </c>
      <c r="B30" s="2" t="s">
        <v>65</v>
      </c>
      <c r="C30" s="3" t="s">
        <v>4</v>
      </c>
      <c r="D30" s="26">
        <v>62.18</v>
      </c>
      <c r="E30" s="24">
        <v>76.96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6"/>
      <c r="E31" s="24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6"/>
      <c r="E32" s="24"/>
      <c r="F32" s="10"/>
    </row>
    <row r="33" spans="1:6" s="6" customFormat="1" ht="31.5">
      <c r="A33" s="5" t="s">
        <v>90</v>
      </c>
      <c r="B33" s="2" t="s">
        <v>21</v>
      </c>
      <c r="C33" s="3" t="s">
        <v>4</v>
      </c>
      <c r="D33" s="26">
        <v>508.32</v>
      </c>
      <c r="E33" s="24">
        <f>E36+E37+E35</f>
        <v>485.35679999999996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6"/>
      <c r="E34" s="24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6">
        <v>55.6</v>
      </c>
      <c r="E35" s="24">
        <v>68.8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6">
        <v>337.35</v>
      </c>
      <c r="E36" s="24">
        <v>310.4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6">
        <v>115.37</v>
      </c>
      <c r="E37" s="24">
        <f>E36*34.2%</f>
        <v>106.1568</v>
      </c>
      <c r="F37" s="10"/>
    </row>
    <row r="38" spans="1:6" s="6" customFormat="1" ht="63">
      <c r="A38" s="5" t="s">
        <v>91</v>
      </c>
      <c r="B38" s="2" t="s">
        <v>30</v>
      </c>
      <c r="C38" s="3" t="s">
        <v>4</v>
      </c>
      <c r="D38" s="26"/>
      <c r="E38" s="24"/>
      <c r="F38" s="10"/>
    </row>
    <row r="39" spans="1:6" s="6" customFormat="1" ht="31.5">
      <c r="A39" s="5" t="s">
        <v>92</v>
      </c>
      <c r="B39" s="2" t="s">
        <v>31</v>
      </c>
      <c r="C39" s="3" t="s">
        <v>4</v>
      </c>
      <c r="D39" s="26">
        <v>4.8</v>
      </c>
      <c r="E39" s="24">
        <f>E11-E12</f>
        <v>-243.29440000000022</v>
      </c>
      <c r="F39" s="10"/>
    </row>
    <row r="40" spans="1:6" s="6" customFormat="1" ht="31.5">
      <c r="A40" s="5" t="s">
        <v>93</v>
      </c>
      <c r="B40" s="2" t="s">
        <v>66</v>
      </c>
      <c r="C40" s="3" t="s">
        <v>4</v>
      </c>
      <c r="D40" s="26"/>
      <c r="E40" s="24"/>
      <c r="F40" s="10"/>
    </row>
    <row r="41" spans="1:6" s="6" customFormat="1" ht="94.5">
      <c r="A41" s="5" t="s">
        <v>32</v>
      </c>
      <c r="B41" s="2" t="s">
        <v>106</v>
      </c>
      <c r="C41" s="3" t="s">
        <v>4</v>
      </c>
      <c r="D41" s="26"/>
      <c r="E41" s="24"/>
      <c r="F41" s="10"/>
    </row>
    <row r="42" spans="1:6" s="6" customFormat="1" ht="31.5">
      <c r="A42" s="5" t="s">
        <v>94</v>
      </c>
      <c r="B42" s="2" t="s">
        <v>101</v>
      </c>
      <c r="C42" s="3" t="s">
        <v>4</v>
      </c>
      <c r="D42" s="26"/>
      <c r="E42" s="24"/>
      <c r="F42" s="10"/>
    </row>
    <row r="43" spans="1:6" s="6" customFormat="1" ht="15.75">
      <c r="A43" s="5" t="s">
        <v>40</v>
      </c>
      <c r="B43" s="2" t="s">
        <v>102</v>
      </c>
      <c r="C43" s="3" t="s">
        <v>4</v>
      </c>
      <c r="D43" s="26"/>
      <c r="E43" s="24"/>
      <c r="F43" s="10"/>
    </row>
    <row r="44" spans="1:6" s="6" customFormat="1" ht="15.75">
      <c r="A44" s="5" t="s">
        <v>41</v>
      </c>
      <c r="B44" s="2" t="s">
        <v>103</v>
      </c>
      <c r="C44" s="3" t="s">
        <v>4</v>
      </c>
      <c r="D44" s="26"/>
      <c r="E44" s="24"/>
      <c r="F44" s="10"/>
    </row>
    <row r="45" spans="1:6" s="6" customFormat="1" ht="31.5">
      <c r="A45" s="5" t="s">
        <v>95</v>
      </c>
      <c r="B45" s="2" t="s">
        <v>67</v>
      </c>
      <c r="C45" s="3" t="s">
        <v>33</v>
      </c>
      <c r="D45" s="27">
        <v>160</v>
      </c>
      <c r="E45" s="24">
        <v>133.7</v>
      </c>
      <c r="F45" s="10"/>
    </row>
    <row r="46" spans="1:6" s="6" customFormat="1" ht="47.25">
      <c r="A46" s="5" t="s">
        <v>96</v>
      </c>
      <c r="B46" s="2" t="s">
        <v>68</v>
      </c>
      <c r="C46" s="3" t="s">
        <v>33</v>
      </c>
      <c r="D46" s="27"/>
      <c r="E46" s="24"/>
      <c r="F46" s="10"/>
    </row>
    <row r="47" spans="1:6" s="6" customFormat="1" ht="31.5">
      <c r="A47" s="5" t="s">
        <v>97</v>
      </c>
      <c r="B47" s="2" t="s">
        <v>69</v>
      </c>
      <c r="C47" s="3" t="s">
        <v>33</v>
      </c>
      <c r="D47" s="26">
        <v>174</v>
      </c>
      <c r="E47" s="24">
        <v>152.2</v>
      </c>
      <c r="F47" s="10"/>
    </row>
    <row r="48" spans="1:6" s="6" customFormat="1" ht="31.5">
      <c r="A48" s="5" t="s">
        <v>98</v>
      </c>
      <c r="B48" s="2" t="s">
        <v>70</v>
      </c>
      <c r="C48" s="3" t="s">
        <v>34</v>
      </c>
      <c r="D48" s="25">
        <v>4</v>
      </c>
      <c r="E48" s="24">
        <v>4</v>
      </c>
      <c r="F48" s="10"/>
    </row>
    <row r="49" spans="1:6" s="6" customFormat="1" ht="15.75">
      <c r="A49" s="5" t="s">
        <v>99</v>
      </c>
      <c r="B49" s="2" t="s">
        <v>71</v>
      </c>
      <c r="C49" s="3" t="s">
        <v>72</v>
      </c>
      <c r="D49" s="25">
        <v>1</v>
      </c>
      <c r="E49" s="24">
        <v>1</v>
      </c>
      <c r="F49" s="10"/>
    </row>
    <row r="50" spans="1:6" s="6" customFormat="1" ht="15.75">
      <c r="A50" s="5" t="s">
        <v>104</v>
      </c>
      <c r="B50" s="2" t="s">
        <v>73</v>
      </c>
      <c r="C50" s="3" t="s">
        <v>72</v>
      </c>
      <c r="D50" s="25">
        <v>1</v>
      </c>
      <c r="E50" s="24">
        <v>1</v>
      </c>
      <c r="F50" s="10"/>
    </row>
    <row r="51" spans="1:6" s="6" customFormat="1" ht="15.75">
      <c r="A51" s="15" t="s">
        <v>105</v>
      </c>
      <c r="B51" s="10" t="s">
        <v>42</v>
      </c>
      <c r="C51" s="38"/>
      <c r="D51" s="39"/>
      <c r="E51" s="39"/>
      <c r="F51" s="40"/>
    </row>
    <row r="52" spans="1:6" s="6" customFormat="1" ht="15.75">
      <c r="A52" s="8"/>
      <c r="B52" s="7" t="s">
        <v>43</v>
      </c>
      <c r="C52" s="41"/>
      <c r="D52" s="42"/>
      <c r="E52" s="42"/>
      <c r="F52" s="43"/>
    </row>
    <row r="53" spans="1:6" s="6" customFormat="1" ht="15.75">
      <c r="A53" s="8"/>
      <c r="B53" s="7" t="s">
        <v>44</v>
      </c>
      <c r="C53" s="41"/>
      <c r="D53" s="42"/>
      <c r="E53" s="42"/>
      <c r="F53" s="43"/>
    </row>
    <row r="54" spans="1:6" s="6" customFormat="1" ht="15.75">
      <c r="A54" s="8"/>
      <c r="B54" s="7" t="s">
        <v>45</v>
      </c>
      <c r="C54" s="41"/>
      <c r="D54" s="42"/>
      <c r="E54" s="42"/>
      <c r="F54" s="43"/>
    </row>
    <row r="55" spans="1:6" s="6" customFormat="1" ht="15.75">
      <c r="A55" s="8"/>
      <c r="B55" s="7" t="s">
        <v>46</v>
      </c>
      <c r="C55" s="41"/>
      <c r="D55" s="42"/>
      <c r="E55" s="42"/>
      <c r="F55" s="43"/>
    </row>
    <row r="56" spans="1:6" s="6" customFormat="1" ht="15.75">
      <c r="A56" s="8"/>
      <c r="B56" s="7" t="s">
        <v>47</v>
      </c>
      <c r="C56" s="44"/>
      <c r="D56" s="45"/>
      <c r="E56" s="45"/>
      <c r="F56" s="46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7" t="s">
        <v>110</v>
      </c>
      <c r="B58" s="47"/>
      <c r="C58" s="47"/>
      <c r="D58" s="47"/>
      <c r="E58" s="47"/>
      <c r="F58" s="47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5"/>
      <c r="B60" s="35"/>
      <c r="C60" s="35"/>
      <c r="D60" s="35"/>
      <c r="E60" s="35"/>
      <c r="F60" s="35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2">
      <formula1>-999999999999999</formula1>
      <formula2>999999999999999</formula2>
    </dataValidation>
  </dataValidations>
  <printOptions/>
  <pageMargins left="0.15748031496062992" right="0" top="0.38" bottom="0.1968503937007874" header="0.34" footer="0.36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2012-06-21T06:43:32Z</cp:lastPrinted>
  <dcterms:created xsi:type="dcterms:W3CDTF">2010-05-25T03:00:19Z</dcterms:created>
  <dcterms:modified xsi:type="dcterms:W3CDTF">2012-06-21T06:43:46Z</dcterms:modified>
  <cp:category/>
  <cp:version/>
  <cp:contentType/>
  <cp:contentStatus/>
</cp:coreProperties>
</file>