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<sst xmlns="http://schemas.openxmlformats.org/spreadsheetml/2006/main" count="175" uniqueCount="130">
  <si>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</si>
  <si>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</si>
  <si>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</si>
  <si>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</si>
  <si>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</si>
  <si>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</si>
  <si>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</si>
  <si>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</si>
  <si>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</si>
  <si>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</si>
  <si>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</si>
  <si>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</si>
  <si>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</si>
  <si>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</si>
  <si>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</si>
  <si>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</si>
  <si>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</si>
  <si>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</si>
  <si>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</si>
  <si>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</si>
  <si>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</si>
  <si>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</si>
  <si>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</si>
  <si>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</si>
  <si>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</si>
  <si>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</si>
  <si>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</si>
  <si>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</si>
  <si>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</si>
  <si>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</si>
  <si>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</si>
  <si>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</si>
  <si>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</si>
  <si>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</si>
  <si>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</si>
  <si>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</si>
  <si>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</si>
  <si>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</si>
  <si>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</si>
  <si>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</si>
  <si>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</si>
  <si>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</si>
  <si>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</si>
  <si>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</si>
  <si>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</si>
  <si>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</si>
  <si>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</si>
  <si>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</si>
  <si>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</si>
  <si>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</si>
  <si>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</si>
  <si>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</si>
  <si>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</si>
  <si>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</si>
  <si>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</si>
  <si>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</si>
  <si>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</si>
  <si>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</si>
  <si>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</si>
  <si>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</si>
  <si>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</si>
  <si>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</si>
  <si>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</si>
  <si>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</si>
  <si>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</si>
  <si>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</si>
  <si>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</si>
  <si>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</si>
  <si>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</si>
  <si>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</si>
  <si>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</si>
  <si>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</si>
  <si>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</si>
  <si>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</si>
  <si>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</si>
  <si>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</si>
  <si>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</si>
  <si>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</si>
  <si>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</si>
  <si>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</si>
  <si>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</si>
  <si>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</si>
  <si>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</si>
  <si>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</si>
  <si>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</si>
  <si>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</si>
  <si>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</si>
  <si>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</si>
  <si>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</si>
  <si>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</si>
  <si>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</si>
  <si>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</si>
  <si>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</si>
  <si>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</si>
  <si>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</si>
  <si>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</si>
  <si>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</si>
  <si>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</si>
  <si>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</si>
  <si>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</si>
  <si>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</si>
  <si>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</si>
  <si>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</si>
  <si>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</si>
  <si>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</si>
  <si>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</si>
  <si>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</si>
  <si>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</si>
  <si>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</si>
  <si>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</si>
  <si>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</si>
  <si>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</si>
  <si>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</si>
  <si>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</si>
  <si>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</si>
  <si>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</si>
  <si>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</si>
  <si>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</si>
  <si>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</si>
  <si>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</si>
  <si>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</si>
  <si>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</si>
  <si>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</si>
  <si>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</si>
  <si>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</si>
  <si>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</si>
  <si>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</si>
  <si>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"Водоканал" г.Боготола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</si>
  <si>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</si>
  <si>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подъем, очистка, транспортировка воды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</si>
</sst>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0">
      <selection activeCell="E12" sqref="E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4" t="s">
        <v>128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127</v>
      </c>
      <c r="C4" s="41"/>
      <c r="D4" s="41"/>
      <c r="E4" s="41"/>
      <c r="F4" s="25"/>
    </row>
    <row r="5" spans="1:6" ht="23.25" customHeight="1">
      <c r="A5" s="25"/>
      <c r="B5" s="42" t="s">
        <v>121</v>
      </c>
      <c r="C5" s="42"/>
      <c r="D5" s="42"/>
      <c r="E5" s="42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f>31200.07+10538.51</f>
        <v>41738.58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f>D20+D23+D24+D26+D27+D28+D29+D32+D35+187.21+0.02</f>
        <v>40191.259999999995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12">
        <f>3818.91+2948.14</f>
        <v>6767.049999999999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3">
        <f>D20/D22</f>
        <v>2.3805796512073774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3">
        <v>2842.606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1472.09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f>3732.18+159.15</f>
        <v>3891.33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f>1+21</f>
        <v>22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f>1127.12+48.06</f>
        <v>1175.1799999999998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1">
        <f>2.3</f>
        <v>2.3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f>346.6+628.97</f>
        <v>975.57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f>1048.67+7404.66</f>
        <v>8453.33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f>2089.76+767.08</f>
        <v>2856.84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f>231.66+631.11</f>
        <v>862.77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f>7440.87+317.3</f>
        <v>7758.17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f>3022.47+128.89</f>
        <v>3151.3599999999997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f>38.92+912.79</f>
        <v>951.7099999999999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f>4124.11+5384.9</f>
        <v>9509.009999999998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f>1230.3+1290.55</f>
        <v>2520.85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f>642.4+359.8</f>
        <v>1002.2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f>2868.32+1311.93</f>
        <v>4180.25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f>396.2+866.23</f>
        <v>1262.43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f>D11-D12</f>
        <v>1547.320000000007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f>D41-0.66-295.22-2.65</f>
        <v>1248.7900000000068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1318.43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1132.12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9">
        <v>940.69521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311.312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9">
        <f>D52-D53</f>
        <v>629.38321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191.431</v>
      </c>
      <c r="E55" s="9"/>
      <c r="F55" s="30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64.117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1">
        <f>2749906/1098900</f>
        <v>2.5024169624169623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186.304</v>
      </c>
      <c r="E60" s="8"/>
      <c r="F60" s="30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30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2">
        <f>(1098.9/365)/12.5*100</f>
        <v>24.085479452054795</v>
      </c>
      <c r="E62" s="7"/>
      <c r="F62" s="30"/>
    </row>
    <row r="63" spans="1:6" s="11" customFormat="1" ht="15.75">
      <c r="A63" s="20" t="s">
        <v>123</v>
      </c>
      <c r="B63" s="21" t="s">
        <v>111</v>
      </c>
      <c r="C63" s="39"/>
      <c r="D63" s="39"/>
      <c r="E63" s="39"/>
      <c r="F63" s="39"/>
    </row>
    <row r="64" spans="1:6" s="11" customFormat="1" ht="15.75">
      <c r="A64" s="20"/>
      <c r="B64" s="21" t="s">
        <v>112</v>
      </c>
      <c r="C64" s="39"/>
      <c r="D64" s="39"/>
      <c r="E64" s="39"/>
      <c r="F64" s="39"/>
    </row>
    <row r="65" spans="1:6" s="11" customFormat="1" ht="15.75">
      <c r="A65" s="20"/>
      <c r="B65" s="21" t="s">
        <v>113</v>
      </c>
      <c r="C65" s="39"/>
      <c r="D65" s="39"/>
      <c r="E65" s="39"/>
      <c r="F65" s="39"/>
    </row>
    <row r="66" spans="1:6" s="11" customFormat="1" ht="15.75">
      <c r="A66" s="20"/>
      <c r="B66" s="21" t="s">
        <v>114</v>
      </c>
      <c r="C66" s="39"/>
      <c r="D66" s="39"/>
      <c r="E66" s="39"/>
      <c r="F66" s="39"/>
    </row>
    <row r="67" spans="1:6" s="11" customFormat="1" ht="31.5">
      <c r="A67" s="20"/>
      <c r="B67" s="21" t="s">
        <v>115</v>
      </c>
      <c r="C67" s="39"/>
      <c r="D67" s="39"/>
      <c r="E67" s="39"/>
      <c r="F67" s="39"/>
    </row>
    <row r="68" spans="1:6" s="11" customFormat="1" ht="15.75">
      <c r="A68" s="20"/>
      <c r="B68" s="21" t="s">
        <v>116</v>
      </c>
      <c r="C68" s="39"/>
      <c r="D68" s="39"/>
      <c r="E68" s="39"/>
      <c r="F68" s="39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43" t="s">
        <v>125</v>
      </c>
      <c r="B70" s="43"/>
      <c r="C70" s="43"/>
      <c r="D70" s="43"/>
      <c r="E70" s="43"/>
      <c r="F70" s="43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40" t="s">
        <v>124</v>
      </c>
      <c r="B72" s="40"/>
      <c r="C72" s="40"/>
      <c r="D72" s="40"/>
      <c r="E72" s="40"/>
      <c r="F72" s="40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 D20:D2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2010-09-07T03:10:56Z</cp:lastPrinted>
  <dcterms:created xsi:type="dcterms:W3CDTF">2010-05-25T03:00:19Z</dcterms:created>
  <dcterms:modified xsi:type="dcterms:W3CDTF">2012-12-06T04:35:47Z</dcterms:modified>
  <cp:category/>
  <cp:version/>
  <cp:contentType/>
  <cp:contentStatus/>
</cp:coreProperties>
</file>