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-2 вс" sheetId="1" r:id="rId1"/>
  </sheets>
  <definedNames/>
  <calcPr fullCalcOnLoad="1"/>
</workbook>
</file>

<file path=xl/sharedStrings.xml><?xml version="1.0" encoding="utf-8"?>
<sst xmlns="http://schemas.openxmlformats.org/spreadsheetml/2006/main" count="174" uniqueCount="128">
  <si>
    <t>№ п/п</t>
  </si>
  <si>
    <t>по ООО "Водные ресурсы"</t>
  </si>
  <si>
    <t>наименование показателя</t>
  </si>
  <si>
    <r>
      <t xml:space="preserve">значение показателя </t>
    </r>
    <r>
      <rPr>
        <sz val="11"/>
        <rFont val="Times New Roman"/>
        <family val="1"/>
      </rPr>
      <t>&lt;</t>
    </r>
    <r>
      <rPr>
        <sz val="11"/>
        <rFont val="Arial"/>
        <family val="2"/>
      </rPr>
      <t>*</t>
    </r>
    <r>
      <rPr>
        <sz val="11"/>
        <rFont val="Times New Roman"/>
        <family val="1"/>
      </rPr>
      <t>&gt;</t>
    </r>
  </si>
  <si>
    <t>плановый показатель</t>
  </si>
  <si>
    <t>примечание</t>
  </si>
  <si>
    <t>Вид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</si>
  <si>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</si>
  <si>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оплату покупной воды, в том числе:</t>
  </si>
  <si>
    <t>технического качества</t>
  </si>
  <si>
    <t>3.1</t>
  </si>
  <si>
    <t>3.1.1</t>
  </si>
  <si>
    <t>объем холодной воды</t>
  </si>
  <si>
    <t>тариф</t>
  </si>
  <si>
    <t>3.1.2</t>
  </si>
  <si>
    <t>питьевого качества</t>
  </si>
  <si>
    <t>3.2</t>
  </si>
  <si>
    <t>Расходы на покупаемую электрическую энергию (мощность), потребляемую оборудованием, используемом в технологическом процессе:</t>
  </si>
  <si>
    <t>3.2.1</t>
  </si>
  <si>
    <t>средневзвешенная стоимости 1 кВтч</t>
  </si>
  <si>
    <t>3.2.2</t>
  </si>
  <si>
    <t>объем приобретенной электрической энергии</t>
  </si>
  <si>
    <t>3.3</t>
  </si>
  <si>
    <t>3.4</t>
  </si>
  <si>
    <t>Расходы на оплату труда основного производственного персонала</t>
  </si>
  <si>
    <t>тыс. руб.</t>
  </si>
  <si>
    <r>
      <t>тыс. м</t>
    </r>
    <r>
      <rPr>
        <sz val="11"/>
        <rFont val="Arial Black"/>
        <family val="2"/>
      </rPr>
      <t>³</t>
    </r>
  </si>
  <si>
    <r>
      <t>руб/ м</t>
    </r>
    <r>
      <rPr>
        <sz val="11"/>
        <rFont val="Arial Black"/>
        <family val="2"/>
      </rPr>
      <t>³</t>
    </r>
  </si>
  <si>
    <t>руб / кВтч</t>
  </si>
  <si>
    <t>тыс. кВтч</t>
  </si>
  <si>
    <t>3.4.1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</si>
  <si>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</si>
  <si>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</si>
  <si>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</si>
  <si>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</si>
  <si>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Расходы на амортизацию основных производственных фондов</t>
  </si>
  <si>
    <t>3.6</t>
  </si>
  <si>
    <t>3.7</t>
  </si>
  <si>
    <t>Расходы на аренду имущества, используемого в технологическом процессе</t>
  </si>
  <si>
    <t>Общепроизводственные расходы (цеховые), в том числе:</t>
  </si>
  <si>
    <t>3.8</t>
  </si>
  <si>
    <t>3.8.1</t>
  </si>
  <si>
    <t>расходы на оплату труда цехового персонала</t>
  </si>
  <si>
    <t>отчисления на социальные нужды цехового персонала</t>
  </si>
  <si>
    <t>3.8.2</t>
  </si>
  <si>
    <t>3.9</t>
  </si>
  <si>
    <t>Общехозяйственные (управленческие) расходы, в том числе:</t>
  </si>
  <si>
    <t>3.9.1</t>
  </si>
  <si>
    <t>расходы на оплату труда</t>
  </si>
  <si>
    <t>отчисления на социальные нужды</t>
  </si>
  <si>
    <t>3.9.2</t>
  </si>
  <si>
    <t>3.10</t>
  </si>
  <si>
    <t>Ремонт и техническое обслуживание основных средств, в том числе:</t>
  </si>
  <si>
    <t>капитальный ремонт основных средств</t>
  </si>
  <si>
    <t>3.10.1</t>
  </si>
  <si>
    <t>3.10.2</t>
  </si>
  <si>
    <t>3.10.3</t>
  </si>
  <si>
    <t>заработная плата ремонтного персонала</t>
  </si>
  <si>
    <t>отчисления на социальные нужды от заработной платы ремонтного персонала</t>
  </si>
  <si>
    <t>3.10.4</t>
  </si>
  <si>
    <t>3.11</t>
  </si>
  <si>
    <t>Расходы на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</si>
  <si>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</si>
  <si>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</si>
  <si>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деятельности, в том числе:</t>
  </si>
  <si>
    <t>размер чистой прибыли, расходуемой на финансирование мероприятий, предусмотренных инвестиционной программой регулируемой организацией по развитию системы холодного водоснабжения</t>
  </si>
  <si>
    <t>5</t>
  </si>
  <si>
    <t>5.1</t>
  </si>
  <si>
    <t>6</t>
  </si>
  <si>
    <t>Изменение стоимости основных фондов, в том числе:</t>
  </si>
  <si>
    <t>за счет ввода основных фондов в эксплуатацию</t>
  </si>
  <si>
    <t>за счет вывода основных фондов из эксплуатации</t>
  </si>
  <si>
    <t>6.1</t>
  </si>
  <si>
    <t>6.2</t>
  </si>
  <si>
    <t>7</t>
  </si>
  <si>
    <t>Поднято воды</t>
  </si>
  <si>
    <t>тыс. м³</t>
  </si>
  <si>
    <t>8</t>
  </si>
  <si>
    <t>Получены воды со стороны, в том числе:</t>
  </si>
  <si>
    <t>8.1</t>
  </si>
  <si>
    <t>8.2</t>
  </si>
  <si>
    <t>9</t>
  </si>
  <si>
    <t>Объем воды, пропущенный через очистные сооружения</t>
  </si>
  <si>
    <t>Объем воды, отпущенный потребителям, в том числе:</t>
  </si>
  <si>
    <t>по приборам учета</t>
  </si>
  <si>
    <t>10</t>
  </si>
  <si>
    <t>10.1</t>
  </si>
  <si>
    <t>10.2</t>
  </si>
  <si>
    <t>по нормативам потребления</t>
  </si>
  <si>
    <t>11</t>
  </si>
  <si>
    <t>Потери воды в сетях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</si>
  <si>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</si>
  <si>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</si>
  <si>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</si>
  <si>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</si>
  <si>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</si>
  <si>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</si>
  <si>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</si>
  <si>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</si>
  <si>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</si>
  <si>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15</t>
  </si>
  <si>
    <t>Удельный расход электроэнергии на подачу воды в сеть (учитывается электроэнергия всех насосных и подкачивающих станций)</t>
  </si>
  <si>
    <r>
      <t>кВтч/м</t>
    </r>
    <r>
      <rPr>
        <sz val="11"/>
        <rFont val="Arial"/>
        <family val="2"/>
      </rPr>
      <t>³</t>
    </r>
  </si>
  <si>
    <t>16</t>
  </si>
  <si>
    <t>Расход воды на собственные нужды предприятия, в том числе:</t>
  </si>
  <si>
    <t>16.1</t>
  </si>
  <si>
    <t>расход воды на хозяйственно - бытовые нужды предприятия</t>
  </si>
  <si>
    <t>17</t>
  </si>
  <si>
    <t>Показатель использования производственных объектов (по объему перекачки) по отношению к пиковому дню отчетного года (отношение установленной мощности к наибольшему водопотреблению)</t>
  </si>
  <si>
    <r>
      <t>18</t>
    </r>
    <r>
      <rPr>
        <sz val="11"/>
        <rFont val="Arial"/>
        <family val="2"/>
      </rPr>
      <t>&lt;**&gt;</t>
    </r>
  </si>
  <si>
    <t>Годовая бухгалтерская отчетность</t>
  </si>
  <si>
    <t>форма № 1 -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</si>
  <si>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</si>
  <si>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</si>
  <si>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</si>
  <si>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</si>
  <si>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№ 2-вс</t>
  </si>
  <si>
    <t>Расходы на химреагенты, используемые в технологическом процессе</t>
  </si>
  <si>
    <t>ед. изм.                              (без НДС)</t>
  </si>
  <si>
    <t>3.12</t>
  </si>
  <si>
    <t>Прочие прямые расходы (водный налог)</t>
  </si>
  <si>
    <t>Выручка от регулируемой деятельности (НВВ)</t>
  </si>
  <si>
    <t xml:space="preserve">услуги холодного водоснабжения </t>
  </si>
  <si>
    <t>регулируемый период                   с 01.07.2013г по 31.12.2013г)</t>
  </si>
  <si>
    <t>регулируемый период                   с 01.01.2013г по 30.06.2013г)</t>
  </si>
  <si>
    <t>Информация об основных показателях финансово - 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год.</t>
  </si>
  <si>
    <t>текущий ремонт основных средств (материалы)</t>
  </si>
  <si>
    <t>Заключение регулирующего органа                  на 12 месяцев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</si>
</sst>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3">
    <font>
      <sz val="10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1"/>
      <name val="Arial Black"/>
      <family val="2"/>
    </font>
    <font>
      <sz val="11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="90" zoomScaleNormal="90" zoomScalePageLayoutView="0" workbookViewId="0" topLeftCell="A1">
      <selection activeCell="G18" sqref="G18"/>
    </sheetView>
  </sheetViews>
  <sheetFormatPr defaultColWidth="9.140625" defaultRowHeight="12.75" outlineLevelRow="1" outlineLevelCol="1"/>
  <cols>
    <col min="1" max="1" width="7.7109375" style="3" customWidth="1"/>
    <col min="2" max="2" width="48.57421875" style="3" customWidth="1"/>
    <col min="3" max="3" width="16.57421875" style="3" customWidth="1"/>
    <col min="4" max="4" width="17.8515625" style="3" customWidth="1"/>
    <col min="5" max="6" width="17.8515625" style="3" customWidth="1" outlineLevel="1"/>
    <col min="7" max="7" width="14.57421875" style="3" customWidth="1"/>
    <col min="8" max="8" width="9.140625" style="3" customWidth="1"/>
    <col min="9" max="10" width="13.140625" style="3" bestFit="1" customWidth="1"/>
    <col min="11" max="16384" width="9.140625" style="3" customWidth="1"/>
  </cols>
  <sheetData>
    <row r="1" ht="14.25">
      <c r="G1" s="12" t="s">
        <v>116</v>
      </c>
    </row>
    <row r="2" spans="1:7" ht="47.25" customHeight="1">
      <c r="A2" s="25" t="s">
        <v>125</v>
      </c>
      <c r="B2" s="25"/>
      <c r="C2" s="25"/>
      <c r="D2" s="25"/>
      <c r="E2" s="25"/>
      <c r="F2" s="25"/>
      <c r="G2" s="25"/>
    </row>
    <row r="3" spans="1:7" ht="18" customHeight="1">
      <c r="A3" s="25" t="s">
        <v>1</v>
      </c>
      <c r="B3" s="25"/>
      <c r="C3" s="25"/>
      <c r="D3" s="25"/>
      <c r="E3" s="25"/>
      <c r="F3" s="25"/>
      <c r="G3" s="25"/>
    </row>
    <row r="4" ht="6" customHeight="1"/>
    <row r="5" spans="1:7" ht="30.75" customHeight="1">
      <c r="A5" s="26" t="s">
        <v>0</v>
      </c>
      <c r="B5" s="26" t="s">
        <v>2</v>
      </c>
      <c r="C5" s="26" t="s">
        <v>118</v>
      </c>
      <c r="D5" s="28" t="s">
        <v>3</v>
      </c>
      <c r="E5" s="29"/>
      <c r="F5" s="30"/>
      <c r="G5" s="26" t="s">
        <v>5</v>
      </c>
    </row>
    <row r="6" spans="1:7" ht="31.5" customHeight="1">
      <c r="A6" s="27"/>
      <c r="B6" s="27"/>
      <c r="C6" s="27"/>
      <c r="D6" s="31" t="s">
        <v>4</v>
      </c>
      <c r="E6" s="32"/>
      <c r="F6" s="33"/>
      <c r="G6" s="27"/>
    </row>
    <row r="7" spans="1:7" s="5" customFormat="1" ht="11.2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18" customHeight="1">
      <c r="A8" s="26">
        <v>1</v>
      </c>
      <c r="B8" s="34" t="s">
        <v>6</v>
      </c>
      <c r="C8" s="26"/>
      <c r="D8" s="31" t="s">
        <v>122</v>
      </c>
      <c r="E8" s="32"/>
      <c r="F8" s="33"/>
      <c r="G8" s="13"/>
    </row>
    <row r="9" spans="1:7" ht="61.5" customHeight="1">
      <c r="A9" s="27"/>
      <c r="B9" s="35"/>
      <c r="C9" s="27"/>
      <c r="D9" s="2" t="s">
        <v>124</v>
      </c>
      <c r="E9" s="2" t="s">
        <v>123</v>
      </c>
      <c r="F9" s="2" t="s">
        <v>127</v>
      </c>
      <c r="G9" s="13"/>
    </row>
    <row r="10" spans="1:7" ht="14.25">
      <c r="A10" s="2">
        <v>2</v>
      </c>
      <c r="B10" s="4" t="s">
        <v>121</v>
      </c>
      <c r="C10" s="2" t="s">
        <v>25</v>
      </c>
      <c r="D10" s="15">
        <v>29559.66</v>
      </c>
      <c r="E10" s="15">
        <v>31627.06</v>
      </c>
      <c r="F10" s="15">
        <v>61186.72</v>
      </c>
      <c r="G10" s="2"/>
    </row>
    <row r="11" spans="1:7" ht="42" customHeight="1">
      <c r="A11" s="2">
        <v>3</v>
      </c>
      <c r="B11" s="4" t="s">
        <v>7</v>
      </c>
      <c r="C11" s="2" t="s">
        <v>25</v>
      </c>
      <c r="D11" s="16">
        <f>D19+D22+D23+D25+D26+D27+D28+D31+D34+D40</f>
        <v>29512.47</v>
      </c>
      <c r="E11" s="16">
        <f>E19+E22+E23+E25+E26+E27+E28+E31+E34+E40</f>
        <v>30337.659999999996</v>
      </c>
      <c r="F11" s="16">
        <f>F19+F22+F23+F25+F26+F27+F28+F31+F34+F40</f>
        <v>59850.13</v>
      </c>
      <c r="G11" s="2"/>
    </row>
    <row r="12" spans="1:7" ht="15.75" customHeight="1">
      <c r="A12" s="6" t="s">
        <v>10</v>
      </c>
      <c r="B12" s="4" t="s">
        <v>8</v>
      </c>
      <c r="C12" s="2" t="s">
        <v>25</v>
      </c>
      <c r="D12" s="21">
        <v>0</v>
      </c>
      <c r="E12" s="21">
        <v>0</v>
      </c>
      <c r="F12" s="21">
        <v>0</v>
      </c>
      <c r="G12" s="2"/>
    </row>
    <row r="13" spans="1:7" ht="16.5" customHeight="1">
      <c r="A13" s="6" t="s">
        <v>11</v>
      </c>
      <c r="B13" s="4" t="s">
        <v>9</v>
      </c>
      <c r="C13" s="2" t="s">
        <v>25</v>
      </c>
      <c r="D13" s="21">
        <v>0</v>
      </c>
      <c r="E13" s="21">
        <v>0</v>
      </c>
      <c r="F13" s="21">
        <v>0</v>
      </c>
      <c r="G13" s="2"/>
    </row>
    <row r="14" spans="1:7" ht="18.75">
      <c r="A14" s="6"/>
      <c r="B14" s="4" t="s">
        <v>12</v>
      </c>
      <c r="C14" s="2" t="s">
        <v>26</v>
      </c>
      <c r="D14" s="21">
        <v>0</v>
      </c>
      <c r="E14" s="21">
        <v>0</v>
      </c>
      <c r="F14" s="21">
        <v>0</v>
      </c>
      <c r="G14" s="2"/>
    </row>
    <row r="15" spans="1:7" ht="16.5" customHeight="1">
      <c r="A15" s="6"/>
      <c r="B15" s="4" t="s">
        <v>13</v>
      </c>
      <c r="C15" s="2" t="s">
        <v>27</v>
      </c>
      <c r="D15" s="21">
        <v>0</v>
      </c>
      <c r="E15" s="21">
        <v>0</v>
      </c>
      <c r="F15" s="21">
        <v>0</v>
      </c>
      <c r="G15" s="2"/>
    </row>
    <row r="16" spans="1:7" ht="14.25">
      <c r="A16" s="6" t="s">
        <v>14</v>
      </c>
      <c r="B16" s="4" t="s">
        <v>15</v>
      </c>
      <c r="C16" s="2" t="s">
        <v>25</v>
      </c>
      <c r="D16" s="21">
        <v>0</v>
      </c>
      <c r="E16" s="21">
        <v>0</v>
      </c>
      <c r="F16" s="21">
        <v>0</v>
      </c>
      <c r="G16" s="2"/>
    </row>
    <row r="17" spans="1:7" ht="18.75">
      <c r="A17" s="6"/>
      <c r="B17" s="4" t="s">
        <v>12</v>
      </c>
      <c r="C17" s="2" t="s">
        <v>26</v>
      </c>
      <c r="D17" s="21">
        <v>0</v>
      </c>
      <c r="E17" s="21">
        <v>0</v>
      </c>
      <c r="F17" s="21">
        <v>0</v>
      </c>
      <c r="G17" s="2"/>
    </row>
    <row r="18" spans="1:7" ht="15.75" customHeight="1">
      <c r="A18" s="6"/>
      <c r="B18" s="4" t="s">
        <v>13</v>
      </c>
      <c r="C18" s="2" t="s">
        <v>27</v>
      </c>
      <c r="D18" s="21">
        <v>0</v>
      </c>
      <c r="E18" s="21">
        <v>0</v>
      </c>
      <c r="F18" s="21">
        <v>0</v>
      </c>
      <c r="G18" s="2"/>
    </row>
    <row r="19" spans="1:9" ht="45.75" customHeight="1">
      <c r="A19" s="6" t="s">
        <v>16</v>
      </c>
      <c r="B19" s="4" t="s">
        <v>17</v>
      </c>
      <c r="C19" s="2" t="s">
        <v>25</v>
      </c>
      <c r="D19" s="15">
        <v>3271.145</v>
      </c>
      <c r="E19" s="15">
        <v>3630.97</v>
      </c>
      <c r="F19" s="15">
        <v>6902.12</v>
      </c>
      <c r="G19" s="2"/>
      <c r="I19" s="17"/>
    </row>
    <row r="20" spans="1:9" ht="21.75" customHeight="1">
      <c r="A20" s="6" t="s">
        <v>18</v>
      </c>
      <c r="B20" s="4" t="s">
        <v>19</v>
      </c>
      <c r="C20" s="2" t="s">
        <v>28</v>
      </c>
      <c r="D20" s="24">
        <f>D19/D21</f>
        <v>3.4185530056015385</v>
      </c>
      <c r="E20" s="24">
        <f>E19/E21</f>
        <v>3.7945928434077416</v>
      </c>
      <c r="F20" s="24">
        <f>F19/F21</f>
        <v>3.6065755371624446</v>
      </c>
      <c r="G20" s="2"/>
      <c r="I20" s="22"/>
    </row>
    <row r="21" spans="1:7" ht="20.25" customHeight="1">
      <c r="A21" s="6" t="s">
        <v>20</v>
      </c>
      <c r="B21" s="4" t="s">
        <v>21</v>
      </c>
      <c r="C21" s="2" t="s">
        <v>29</v>
      </c>
      <c r="D21" s="19">
        <v>956.88</v>
      </c>
      <c r="E21" s="19">
        <f>956.88</f>
        <v>956.88</v>
      </c>
      <c r="F21" s="19">
        <f>E21+D21</f>
        <v>1913.76</v>
      </c>
      <c r="G21" s="2"/>
    </row>
    <row r="22" spans="1:7" ht="28.5">
      <c r="A22" s="6" t="s">
        <v>22</v>
      </c>
      <c r="B22" s="4" t="s">
        <v>117</v>
      </c>
      <c r="C22" s="2" t="s">
        <v>25</v>
      </c>
      <c r="D22" s="18">
        <v>0</v>
      </c>
      <c r="E22" s="18">
        <v>0</v>
      </c>
      <c r="F22" s="18">
        <v>0</v>
      </c>
      <c r="G22" s="2"/>
    </row>
    <row r="23" spans="1:7" ht="28.5">
      <c r="A23" s="6" t="s">
        <v>23</v>
      </c>
      <c r="B23" s="4" t="s">
        <v>24</v>
      </c>
      <c r="C23" s="2" t="s">
        <v>25</v>
      </c>
      <c r="D23" s="15">
        <v>7381.385</v>
      </c>
      <c r="E23" s="15">
        <v>7381.39</v>
      </c>
      <c r="F23" s="15">
        <v>14762.77</v>
      </c>
      <c r="G23" s="2"/>
    </row>
    <row r="24" spans="1:7" ht="33" customHeight="1">
      <c r="A24" s="6" t="s">
        <v>30</v>
      </c>
      <c r="B24" s="4" t="s">
        <v>31</v>
      </c>
      <c r="C24" s="2" t="s">
        <v>32</v>
      </c>
      <c r="D24" s="15">
        <v>77</v>
      </c>
      <c r="E24" s="15">
        <v>77</v>
      </c>
      <c r="F24" s="15">
        <v>77</v>
      </c>
      <c r="G24" s="2"/>
    </row>
    <row r="25" spans="1:7" ht="30" customHeight="1">
      <c r="A25" s="6" t="s">
        <v>33</v>
      </c>
      <c r="B25" s="4" t="s">
        <v>34</v>
      </c>
      <c r="C25" s="2" t="s">
        <v>25</v>
      </c>
      <c r="D25" s="15">
        <v>2229.18</v>
      </c>
      <c r="E25" s="15">
        <v>2229.18</v>
      </c>
      <c r="F25" s="15">
        <v>4458.36</v>
      </c>
      <c r="G25" s="2"/>
    </row>
    <row r="26" spans="1:7" ht="28.5">
      <c r="A26" s="6" t="s">
        <v>36</v>
      </c>
      <c r="B26" s="4" t="s">
        <v>35</v>
      </c>
      <c r="C26" s="2" t="s">
        <v>25</v>
      </c>
      <c r="D26" s="15">
        <v>53.66</v>
      </c>
      <c r="E26" s="15">
        <v>53.66</v>
      </c>
      <c r="F26" s="15">
        <v>107.32</v>
      </c>
      <c r="G26" s="2"/>
    </row>
    <row r="27" spans="1:7" ht="30.75" customHeight="1">
      <c r="A27" s="6" t="s">
        <v>37</v>
      </c>
      <c r="B27" s="4" t="s">
        <v>38</v>
      </c>
      <c r="C27" s="2" t="s">
        <v>25</v>
      </c>
      <c r="D27" s="15">
        <v>1404.74</v>
      </c>
      <c r="E27" s="15">
        <v>1404.74</v>
      </c>
      <c r="F27" s="15">
        <v>2809.48</v>
      </c>
      <c r="G27" s="2"/>
    </row>
    <row r="28" spans="1:7" ht="28.5">
      <c r="A28" s="6" t="s">
        <v>40</v>
      </c>
      <c r="B28" s="4" t="s">
        <v>39</v>
      </c>
      <c r="C28" s="2" t="s">
        <v>25</v>
      </c>
      <c r="D28" s="15">
        <v>5437.9</v>
      </c>
      <c r="E28" s="15">
        <v>5716.2</v>
      </c>
      <c r="F28" s="15">
        <v>11154.1</v>
      </c>
      <c r="G28" s="2"/>
    </row>
    <row r="29" spans="1:7" ht="14.25">
      <c r="A29" s="6" t="s">
        <v>41</v>
      </c>
      <c r="B29" s="4" t="s">
        <v>42</v>
      </c>
      <c r="C29" s="2" t="s">
        <v>25</v>
      </c>
      <c r="D29" s="21">
        <v>0</v>
      </c>
      <c r="E29" s="21">
        <v>0</v>
      </c>
      <c r="F29" s="21">
        <v>0</v>
      </c>
      <c r="G29" s="2"/>
    </row>
    <row r="30" spans="1:7" ht="28.5">
      <c r="A30" s="6" t="s">
        <v>44</v>
      </c>
      <c r="B30" s="4" t="s">
        <v>43</v>
      </c>
      <c r="C30" s="2" t="s">
        <v>25</v>
      </c>
      <c r="D30" s="21">
        <v>0</v>
      </c>
      <c r="E30" s="21">
        <v>0</v>
      </c>
      <c r="F30" s="21">
        <v>0</v>
      </c>
      <c r="G30" s="2"/>
    </row>
    <row r="31" spans="1:7" ht="28.5">
      <c r="A31" s="6" t="s">
        <v>45</v>
      </c>
      <c r="B31" s="4" t="s">
        <v>46</v>
      </c>
      <c r="C31" s="2" t="s">
        <v>25</v>
      </c>
      <c r="D31" s="15">
        <v>5630.37</v>
      </c>
      <c r="E31" s="15">
        <v>5800.17</v>
      </c>
      <c r="F31" s="15">
        <v>11430.54</v>
      </c>
      <c r="G31" s="2"/>
    </row>
    <row r="32" spans="1:7" ht="14.25">
      <c r="A32" s="6" t="s">
        <v>47</v>
      </c>
      <c r="B32" s="4" t="s">
        <v>48</v>
      </c>
      <c r="C32" s="2" t="s">
        <v>25</v>
      </c>
      <c r="D32" s="15">
        <v>1792.87</v>
      </c>
      <c r="E32" s="15">
        <v>1792.87</v>
      </c>
      <c r="F32" s="15">
        <v>3585.75</v>
      </c>
      <c r="G32" s="2"/>
    </row>
    <row r="33" spans="1:7" ht="14.25">
      <c r="A33" s="6" t="s">
        <v>50</v>
      </c>
      <c r="B33" s="4" t="s">
        <v>49</v>
      </c>
      <c r="C33" s="2" t="s">
        <v>25</v>
      </c>
      <c r="D33" s="15">
        <v>541.45</v>
      </c>
      <c r="E33" s="15">
        <v>541.45</v>
      </c>
      <c r="F33" s="15">
        <v>1082.9</v>
      </c>
      <c r="G33" s="2"/>
    </row>
    <row r="34" spans="1:7" ht="28.5">
      <c r="A34" s="6" t="s">
        <v>51</v>
      </c>
      <c r="B34" s="4" t="s">
        <v>52</v>
      </c>
      <c r="C34" s="2" t="s">
        <v>25</v>
      </c>
      <c r="D34" s="15">
        <v>4001.97</v>
      </c>
      <c r="E34" s="15">
        <v>4019.23</v>
      </c>
      <c r="F34" s="15">
        <v>8021.2</v>
      </c>
      <c r="G34" s="2"/>
    </row>
    <row r="35" spans="1:7" ht="14.25">
      <c r="A35" s="6" t="s">
        <v>54</v>
      </c>
      <c r="B35" s="4" t="s">
        <v>53</v>
      </c>
      <c r="C35" s="2" t="s">
        <v>25</v>
      </c>
      <c r="D35" s="15">
        <v>0</v>
      </c>
      <c r="E35" s="15"/>
      <c r="F35" s="15"/>
      <c r="G35" s="2"/>
    </row>
    <row r="36" spans="1:7" ht="18" customHeight="1">
      <c r="A36" s="6" t="s">
        <v>55</v>
      </c>
      <c r="B36" s="4" t="s">
        <v>126</v>
      </c>
      <c r="C36" s="2" t="s">
        <v>25</v>
      </c>
      <c r="D36" s="15">
        <v>331.95</v>
      </c>
      <c r="E36" s="15">
        <v>349.21</v>
      </c>
      <c r="F36" s="15">
        <v>681.15</v>
      </c>
      <c r="G36" s="2"/>
    </row>
    <row r="37" spans="1:7" ht="17.25" customHeight="1">
      <c r="A37" s="6" t="s">
        <v>56</v>
      </c>
      <c r="B37" s="4" t="s">
        <v>57</v>
      </c>
      <c r="C37" s="2" t="s">
        <v>25</v>
      </c>
      <c r="D37" s="15">
        <v>2818.76</v>
      </c>
      <c r="E37" s="15">
        <v>2818.76</v>
      </c>
      <c r="F37" s="15">
        <v>5637.52</v>
      </c>
      <c r="G37" s="2"/>
    </row>
    <row r="38" spans="1:7" ht="32.25" customHeight="1">
      <c r="A38" s="6" t="s">
        <v>59</v>
      </c>
      <c r="B38" s="4" t="s">
        <v>58</v>
      </c>
      <c r="C38" s="2" t="s">
        <v>25</v>
      </c>
      <c r="D38" s="15">
        <v>851.27</v>
      </c>
      <c r="E38" s="15">
        <v>851.27</v>
      </c>
      <c r="F38" s="15">
        <v>1702.53</v>
      </c>
      <c r="G38" s="2"/>
    </row>
    <row r="39" spans="1:7" ht="64.5" customHeight="1">
      <c r="A39" s="6" t="s">
        <v>60</v>
      </c>
      <c r="B39" s="4" t="s">
        <v>61</v>
      </c>
      <c r="C39" s="2" t="s">
        <v>25</v>
      </c>
      <c r="D39" s="21">
        <v>0</v>
      </c>
      <c r="E39" s="21">
        <v>0</v>
      </c>
      <c r="F39" s="21">
        <v>0</v>
      </c>
      <c r="G39" s="2"/>
    </row>
    <row r="40" spans="1:7" ht="21" customHeight="1">
      <c r="A40" s="6" t="s">
        <v>119</v>
      </c>
      <c r="B40" s="4" t="s">
        <v>120</v>
      </c>
      <c r="C40" s="2" t="s">
        <v>25</v>
      </c>
      <c r="D40" s="15">
        <v>102.12</v>
      </c>
      <c r="E40" s="15">
        <v>102.12</v>
      </c>
      <c r="F40" s="15">
        <v>204.24</v>
      </c>
      <c r="G40" s="2"/>
    </row>
    <row r="41" spans="1:7" ht="36.75" customHeight="1">
      <c r="A41" s="6" t="s">
        <v>62</v>
      </c>
      <c r="B41" s="4" t="s">
        <v>63</v>
      </c>
      <c r="C41" s="2" t="s">
        <v>25</v>
      </c>
      <c r="D41" s="15">
        <v>47.19</v>
      </c>
      <c r="E41" s="15">
        <v>1289.4</v>
      </c>
      <c r="F41" s="15">
        <v>1336.59</v>
      </c>
      <c r="G41" s="2"/>
    </row>
    <row r="42" spans="1:7" ht="28.5">
      <c r="A42" s="6" t="s">
        <v>66</v>
      </c>
      <c r="B42" s="4" t="s">
        <v>64</v>
      </c>
      <c r="C42" s="2" t="s">
        <v>25</v>
      </c>
      <c r="D42" s="19">
        <f>37.75</f>
        <v>37.75</v>
      </c>
      <c r="E42" s="19">
        <f>36.44+786+209.08</f>
        <v>1031.52</v>
      </c>
      <c r="F42" s="19">
        <f>246.83+786+36.44</f>
        <v>1069.27</v>
      </c>
      <c r="G42" s="23"/>
    </row>
    <row r="43" spans="1:7" ht="71.25" customHeight="1">
      <c r="A43" s="6" t="s">
        <v>67</v>
      </c>
      <c r="B43" s="4" t="s">
        <v>65</v>
      </c>
      <c r="C43" s="2" t="s">
        <v>25</v>
      </c>
      <c r="D43" s="18">
        <v>0</v>
      </c>
      <c r="E43" s="18">
        <v>0</v>
      </c>
      <c r="F43" s="18">
        <v>0</v>
      </c>
      <c r="G43" s="23"/>
    </row>
    <row r="44" spans="1:7" ht="28.5" outlineLevel="1">
      <c r="A44" s="6" t="s">
        <v>68</v>
      </c>
      <c r="B44" s="4" t="s">
        <v>69</v>
      </c>
      <c r="C44" s="2" t="s">
        <v>25</v>
      </c>
      <c r="D44" s="18">
        <v>0</v>
      </c>
      <c r="E44" s="18">
        <v>0</v>
      </c>
      <c r="F44" s="18">
        <v>0</v>
      </c>
      <c r="G44" s="23"/>
    </row>
    <row r="45" spans="1:7" ht="28.5" outlineLevel="1">
      <c r="A45" s="6" t="s">
        <v>72</v>
      </c>
      <c r="B45" s="4" t="s">
        <v>70</v>
      </c>
      <c r="C45" s="2" t="s">
        <v>25</v>
      </c>
      <c r="D45" s="18">
        <v>0</v>
      </c>
      <c r="E45" s="18">
        <v>0</v>
      </c>
      <c r="F45" s="18">
        <v>0</v>
      </c>
      <c r="G45" s="23"/>
    </row>
    <row r="46" spans="1:7" ht="28.5" outlineLevel="1">
      <c r="A46" s="6" t="s">
        <v>73</v>
      </c>
      <c r="B46" s="4" t="s">
        <v>71</v>
      </c>
      <c r="C46" s="2" t="s">
        <v>25</v>
      </c>
      <c r="D46" s="18">
        <v>0</v>
      </c>
      <c r="E46" s="18">
        <v>0</v>
      </c>
      <c r="F46" s="18">
        <v>0</v>
      </c>
      <c r="G46" s="23"/>
    </row>
    <row r="47" spans="1:9" ht="14.25">
      <c r="A47" s="6" t="s">
        <v>74</v>
      </c>
      <c r="B47" s="4" t="s">
        <v>75</v>
      </c>
      <c r="C47" s="2" t="s">
        <v>76</v>
      </c>
      <c r="D47" s="19">
        <f>I47</f>
        <v>720.97</v>
      </c>
      <c r="E47" s="19">
        <f>I48</f>
        <v>720.97</v>
      </c>
      <c r="F47" s="19">
        <f>D47+E47</f>
        <v>1441.94</v>
      </c>
      <c r="G47" s="23"/>
      <c r="H47" s="17">
        <f>D47+E47</f>
        <v>1441.94</v>
      </c>
      <c r="I47" s="3">
        <f>1441.94/1151.75*D52</f>
        <v>720.97</v>
      </c>
    </row>
    <row r="48" spans="1:9" ht="14.25">
      <c r="A48" s="6" t="s">
        <v>77</v>
      </c>
      <c r="B48" s="4" t="s">
        <v>78</v>
      </c>
      <c r="C48" s="2" t="s">
        <v>76</v>
      </c>
      <c r="D48" s="18">
        <v>0</v>
      </c>
      <c r="E48" s="18">
        <v>0</v>
      </c>
      <c r="F48" s="18">
        <v>0</v>
      </c>
      <c r="G48" s="23"/>
      <c r="I48" s="3">
        <f>1441.94/1151.75*E52</f>
        <v>720.97</v>
      </c>
    </row>
    <row r="49" spans="1:7" ht="14.25">
      <c r="A49" s="6" t="s">
        <v>79</v>
      </c>
      <c r="B49" s="4" t="s">
        <v>9</v>
      </c>
      <c r="C49" s="2" t="s">
        <v>76</v>
      </c>
      <c r="D49" s="18">
        <v>0</v>
      </c>
      <c r="E49" s="18">
        <v>0</v>
      </c>
      <c r="F49" s="18">
        <v>0</v>
      </c>
      <c r="G49" s="23"/>
    </row>
    <row r="50" spans="1:7" ht="14.25">
      <c r="A50" s="6" t="s">
        <v>80</v>
      </c>
      <c r="B50" s="4" t="s">
        <v>15</v>
      </c>
      <c r="C50" s="2" t="s">
        <v>76</v>
      </c>
      <c r="D50" s="18">
        <v>0</v>
      </c>
      <c r="E50" s="18">
        <v>0</v>
      </c>
      <c r="F50" s="18">
        <v>0</v>
      </c>
      <c r="G50" s="23"/>
    </row>
    <row r="51" spans="1:7" ht="28.5">
      <c r="A51" s="6" t="s">
        <v>81</v>
      </c>
      <c r="B51" s="4" t="s">
        <v>82</v>
      </c>
      <c r="C51" s="2" t="s">
        <v>76</v>
      </c>
      <c r="D51" s="18">
        <v>0</v>
      </c>
      <c r="E51" s="18">
        <v>0</v>
      </c>
      <c r="F51" s="18">
        <v>0</v>
      </c>
      <c r="G51" s="23"/>
    </row>
    <row r="52" spans="1:8" ht="28.5">
      <c r="A52" s="6" t="s">
        <v>85</v>
      </c>
      <c r="B52" s="4" t="s">
        <v>83</v>
      </c>
      <c r="C52" s="2" t="s">
        <v>76</v>
      </c>
      <c r="D52" s="19">
        <v>575.875</v>
      </c>
      <c r="E52" s="19">
        <v>575.875</v>
      </c>
      <c r="F52" s="19">
        <v>1151.75</v>
      </c>
      <c r="G52" s="23"/>
      <c r="H52" s="17">
        <f>D52+E52</f>
        <v>1151.75</v>
      </c>
    </row>
    <row r="53" spans="1:7" ht="14.25">
      <c r="A53" s="6" t="s">
        <v>86</v>
      </c>
      <c r="B53" s="4" t="s">
        <v>84</v>
      </c>
      <c r="C53" s="2" t="s">
        <v>76</v>
      </c>
      <c r="D53" s="19">
        <f>F53/2</f>
        <v>41.325</v>
      </c>
      <c r="E53" s="19">
        <f>F53/2</f>
        <v>41.325</v>
      </c>
      <c r="F53" s="19">
        <f>74.48+8.17</f>
        <v>82.65</v>
      </c>
      <c r="G53" s="23"/>
    </row>
    <row r="54" spans="1:7" ht="14.25">
      <c r="A54" s="6" t="s">
        <v>87</v>
      </c>
      <c r="B54" s="4" t="s">
        <v>88</v>
      </c>
      <c r="C54" s="2" t="s">
        <v>76</v>
      </c>
      <c r="D54" s="19">
        <f>F54/2</f>
        <v>534.55</v>
      </c>
      <c r="E54" s="19">
        <f>F54/2</f>
        <v>534.55</v>
      </c>
      <c r="F54" s="19">
        <f>F52-F53</f>
        <v>1069.1</v>
      </c>
      <c r="G54" s="23"/>
    </row>
    <row r="55" spans="1:7" ht="14.25">
      <c r="A55" s="6" t="s">
        <v>89</v>
      </c>
      <c r="B55" s="4" t="s">
        <v>90</v>
      </c>
      <c r="C55" s="2" t="s">
        <v>91</v>
      </c>
      <c r="D55" s="19">
        <v>20.08</v>
      </c>
      <c r="E55" s="19">
        <v>20.08</v>
      </c>
      <c r="F55" s="19">
        <v>20.08</v>
      </c>
      <c r="G55" s="23"/>
    </row>
    <row r="56" spans="1:7" ht="28.5">
      <c r="A56" s="6" t="s">
        <v>92</v>
      </c>
      <c r="B56" s="4" t="s">
        <v>93</v>
      </c>
      <c r="C56" s="2" t="s">
        <v>94</v>
      </c>
      <c r="D56" s="15">
        <v>191.03</v>
      </c>
      <c r="E56" s="15">
        <v>191.03</v>
      </c>
      <c r="F56" s="15">
        <v>191.03</v>
      </c>
      <c r="G56" s="2"/>
    </row>
    <row r="57" spans="1:10" ht="14.25">
      <c r="A57" s="6" t="s">
        <v>95</v>
      </c>
      <c r="B57" s="4" t="s">
        <v>96</v>
      </c>
      <c r="C57" s="2" t="s">
        <v>97</v>
      </c>
      <c r="D57" s="21">
        <v>101</v>
      </c>
      <c r="E57" s="21">
        <v>101</v>
      </c>
      <c r="F57" s="21">
        <v>101</v>
      </c>
      <c r="G57" s="2"/>
      <c r="I57" s="3">
        <f>D52/H52*100</f>
        <v>50</v>
      </c>
      <c r="J57" s="3">
        <f>0.67*I57/100</f>
        <v>0.335</v>
      </c>
    </row>
    <row r="58" spans="1:10" ht="14.25">
      <c r="A58" s="6" t="s">
        <v>98</v>
      </c>
      <c r="B58" s="4" t="s">
        <v>99</v>
      </c>
      <c r="C58" s="2" t="s">
        <v>97</v>
      </c>
      <c r="D58" s="21">
        <v>0</v>
      </c>
      <c r="E58" s="21">
        <v>0</v>
      </c>
      <c r="F58" s="21">
        <v>0</v>
      </c>
      <c r="G58" s="2"/>
      <c r="I58" s="3">
        <f>E52/H52*100</f>
        <v>50</v>
      </c>
      <c r="J58" s="3">
        <f>I58*0.67/100</f>
        <v>0.335</v>
      </c>
    </row>
    <row r="59" spans="1:10" ht="47.25" customHeight="1">
      <c r="A59" s="6" t="s">
        <v>100</v>
      </c>
      <c r="B59" s="4" t="s">
        <v>101</v>
      </c>
      <c r="C59" s="2" t="s">
        <v>102</v>
      </c>
      <c r="D59" s="21">
        <v>0</v>
      </c>
      <c r="E59" s="21">
        <v>0</v>
      </c>
      <c r="F59" s="21">
        <v>0</v>
      </c>
      <c r="G59" s="2"/>
      <c r="I59" s="3">
        <f>F52/H52*100</f>
        <v>100</v>
      </c>
      <c r="J59" s="3">
        <f>0.67*I59/100</f>
        <v>0.67</v>
      </c>
    </row>
    <row r="60" spans="1:8" ht="28.5">
      <c r="A60" s="6" t="s">
        <v>103</v>
      </c>
      <c r="B60" s="4" t="s">
        <v>104</v>
      </c>
      <c r="C60" s="2" t="s">
        <v>76</v>
      </c>
      <c r="D60" s="15">
        <f>D61</f>
        <v>0.335</v>
      </c>
      <c r="E60" s="15">
        <f>E61</f>
        <v>0.335</v>
      </c>
      <c r="F60" s="15">
        <f>F61</f>
        <v>0.67</v>
      </c>
      <c r="G60" s="2"/>
      <c r="H60" s="17">
        <f>D60+E60</f>
        <v>0.67</v>
      </c>
    </row>
    <row r="61" spans="1:7" ht="28.5">
      <c r="A61" s="6" t="s">
        <v>105</v>
      </c>
      <c r="B61" s="4" t="s">
        <v>106</v>
      </c>
      <c r="C61" s="2" t="s">
        <v>76</v>
      </c>
      <c r="D61" s="15">
        <f>J57</f>
        <v>0.335</v>
      </c>
      <c r="E61" s="15">
        <f>J58</f>
        <v>0.335</v>
      </c>
      <c r="F61" s="15">
        <f>D61+E61</f>
        <v>0.67</v>
      </c>
      <c r="G61" s="2"/>
    </row>
    <row r="62" spans="1:7" ht="71.25">
      <c r="A62" s="6" t="s">
        <v>107</v>
      </c>
      <c r="B62" s="4" t="s">
        <v>108</v>
      </c>
      <c r="C62" s="2" t="s">
        <v>91</v>
      </c>
      <c r="D62" s="18">
        <f>3.95/45.1*2*100</f>
        <v>17.516629711751662</v>
      </c>
      <c r="E62" s="18">
        <f>3.95/45.1*2*100</f>
        <v>17.516629711751662</v>
      </c>
      <c r="F62" s="18">
        <f>3.95/45.1*2*100</f>
        <v>17.516629711751662</v>
      </c>
      <c r="G62" s="2"/>
    </row>
    <row r="63" spans="1:7" ht="14.25" hidden="1" outlineLevel="1">
      <c r="A63" s="6" t="s">
        <v>109</v>
      </c>
      <c r="B63" s="4" t="s">
        <v>110</v>
      </c>
      <c r="C63" s="11"/>
      <c r="D63" s="11"/>
      <c r="E63" s="11"/>
      <c r="F63" s="11"/>
      <c r="G63" s="11"/>
    </row>
    <row r="64" spans="1:7" ht="14.25" hidden="1" outlineLevel="1">
      <c r="A64" s="6"/>
      <c r="B64" s="4" t="s">
        <v>111</v>
      </c>
      <c r="C64" s="11"/>
      <c r="D64" s="11"/>
      <c r="E64" s="11"/>
      <c r="F64" s="11"/>
      <c r="G64" s="11"/>
    </row>
    <row r="65" spans="1:7" ht="14.25" hidden="1" outlineLevel="1">
      <c r="A65" s="6"/>
      <c r="B65" s="4" t="s">
        <v>112</v>
      </c>
      <c r="C65" s="11"/>
      <c r="D65" s="11"/>
      <c r="E65" s="11"/>
      <c r="F65" s="11"/>
      <c r="G65" s="11"/>
    </row>
    <row r="66" spans="1:7" ht="14.25" hidden="1" outlineLevel="1">
      <c r="A66" s="6"/>
      <c r="B66" s="4" t="s">
        <v>113</v>
      </c>
      <c r="C66" s="11"/>
      <c r="D66" s="11"/>
      <c r="E66" s="11"/>
      <c r="F66" s="11"/>
      <c r="G66" s="11"/>
    </row>
    <row r="67" spans="1:7" ht="28.5" hidden="1" outlineLevel="1">
      <c r="A67" s="7"/>
      <c r="B67" s="4" t="s">
        <v>114</v>
      </c>
      <c r="C67" s="11"/>
      <c r="D67" s="11"/>
      <c r="E67" s="11"/>
      <c r="F67" s="11"/>
      <c r="G67" s="11"/>
    </row>
    <row r="68" spans="1:7" ht="14.25" hidden="1" outlineLevel="1">
      <c r="A68" s="7"/>
      <c r="B68" s="4" t="s">
        <v>115</v>
      </c>
      <c r="C68" s="10"/>
      <c r="D68" s="10"/>
      <c r="E68" s="10"/>
      <c r="F68" s="10"/>
      <c r="G68" s="10"/>
    </row>
    <row r="69" spans="1:7" ht="14.25" collapsed="1">
      <c r="A69" s="8"/>
      <c r="B69" s="9"/>
      <c r="C69" s="10"/>
      <c r="D69" s="10"/>
      <c r="E69" s="10"/>
      <c r="F69" s="10"/>
      <c r="G69" s="10"/>
    </row>
    <row r="70" spans="1:7" ht="14.25">
      <c r="A70" s="8"/>
      <c r="B70" s="9"/>
      <c r="C70" s="10"/>
      <c r="D70" s="14"/>
      <c r="E70" s="20"/>
      <c r="F70" s="14"/>
      <c r="G70" s="14"/>
    </row>
    <row r="71" spans="1:7" ht="14.25">
      <c r="A71" s="8"/>
      <c r="B71" s="9"/>
      <c r="C71" s="10"/>
      <c r="D71" s="14"/>
      <c r="E71" s="14"/>
      <c r="F71" s="14"/>
      <c r="G71" s="14"/>
    </row>
    <row r="72" spans="1:7" ht="14.25">
      <c r="A72" s="8"/>
      <c r="B72" s="9"/>
      <c r="C72" s="10"/>
      <c r="D72" s="14"/>
      <c r="E72" s="14"/>
      <c r="F72" s="14"/>
      <c r="G72" s="14"/>
    </row>
    <row r="73" spans="1:7" ht="14.25">
      <c r="A73" s="8"/>
      <c r="B73" s="9"/>
      <c r="C73" s="10"/>
      <c r="D73" s="14"/>
      <c r="E73" s="14"/>
      <c r="F73" s="14"/>
      <c r="G73" s="14"/>
    </row>
    <row r="74" spans="1:7" ht="14.25">
      <c r="A74" s="8"/>
      <c r="B74" s="9"/>
      <c r="C74" s="10"/>
      <c r="D74" s="14"/>
      <c r="E74" s="14"/>
      <c r="F74" s="14"/>
      <c r="G74" s="14"/>
    </row>
    <row r="75" spans="1:7" ht="14.25">
      <c r="A75" s="8"/>
      <c r="B75" s="9"/>
      <c r="C75" s="10"/>
      <c r="D75" s="14"/>
      <c r="E75" s="14"/>
      <c r="F75" s="14"/>
      <c r="G75" s="14"/>
    </row>
    <row r="76" spans="1:7" ht="14.25">
      <c r="A76" s="8"/>
      <c r="B76" s="9"/>
      <c r="C76" s="10"/>
      <c r="D76" s="14"/>
      <c r="E76" s="14"/>
      <c r="F76" s="14"/>
      <c r="G76" s="14"/>
    </row>
    <row r="77" spans="1:7" ht="14.25">
      <c r="A77" s="8"/>
      <c r="B77" s="9"/>
      <c r="C77" s="10"/>
      <c r="D77" s="14"/>
      <c r="E77" s="14"/>
      <c r="F77" s="14"/>
      <c r="G77" s="14"/>
    </row>
    <row r="78" spans="1:7" ht="14.25">
      <c r="A78" s="8"/>
      <c r="B78" s="9"/>
      <c r="C78" s="10"/>
      <c r="D78" s="14"/>
      <c r="E78" s="14"/>
      <c r="F78" s="14"/>
      <c r="G78" s="14"/>
    </row>
    <row r="79" spans="1:7" ht="14.25">
      <c r="A79" s="8"/>
      <c r="B79" s="9"/>
      <c r="C79" s="10"/>
      <c r="D79" s="14"/>
      <c r="E79" s="14"/>
      <c r="F79" s="14"/>
      <c r="G79" s="14"/>
    </row>
    <row r="80" spans="1:7" ht="14.25">
      <c r="A80" s="8"/>
      <c r="B80" s="9"/>
      <c r="C80" s="10"/>
      <c r="D80" s="14"/>
      <c r="E80" s="14"/>
      <c r="F80" s="14"/>
      <c r="G80" s="14"/>
    </row>
    <row r="81" spans="1:7" ht="14.25">
      <c r="A81" s="8"/>
      <c r="B81" s="9"/>
      <c r="C81" s="10"/>
      <c r="D81" s="14"/>
      <c r="E81" s="14"/>
      <c r="F81" s="14"/>
      <c r="G81" s="14"/>
    </row>
    <row r="82" spans="1:7" ht="14.25">
      <c r="A82" s="8"/>
      <c r="B82" s="9"/>
      <c r="C82" s="10"/>
      <c r="D82" s="14"/>
      <c r="E82" s="14"/>
      <c r="F82" s="14"/>
      <c r="G82" s="14"/>
    </row>
    <row r="83" spans="1:7" ht="14.25">
      <c r="A83" s="8"/>
      <c r="B83" s="9"/>
      <c r="C83" s="10"/>
      <c r="D83" s="14"/>
      <c r="E83" s="14"/>
      <c r="F83" s="14"/>
      <c r="G83" s="14"/>
    </row>
    <row r="84" spans="1:7" ht="14.25">
      <c r="A84" s="8"/>
      <c r="B84" s="9"/>
      <c r="C84" s="10"/>
      <c r="D84" s="14"/>
      <c r="E84" s="14"/>
      <c r="F84" s="14"/>
      <c r="G84" s="14"/>
    </row>
    <row r="85" spans="1:7" ht="14.25">
      <c r="A85" s="8"/>
      <c r="B85" s="9"/>
      <c r="C85" s="10"/>
      <c r="D85" s="14"/>
      <c r="E85" s="14"/>
      <c r="F85" s="14"/>
      <c r="G85" s="14"/>
    </row>
    <row r="86" spans="1:7" ht="14.25">
      <c r="A86" s="8"/>
      <c r="B86" s="9"/>
      <c r="C86" s="10"/>
      <c r="D86" s="14"/>
      <c r="E86" s="14"/>
      <c r="F86" s="14"/>
      <c r="G86" s="14"/>
    </row>
    <row r="87" spans="1:7" ht="14.25">
      <c r="A87" s="8"/>
      <c r="B87" s="9"/>
      <c r="C87" s="10"/>
      <c r="D87" s="14"/>
      <c r="E87" s="14"/>
      <c r="F87" s="14"/>
      <c r="G87" s="14"/>
    </row>
    <row r="88" spans="1:7" ht="14.25">
      <c r="A88" s="8"/>
      <c r="B88" s="9"/>
      <c r="C88" s="10"/>
      <c r="D88" s="14"/>
      <c r="E88" s="14"/>
      <c r="F88" s="14"/>
      <c r="G88" s="14"/>
    </row>
    <row r="89" spans="1:7" ht="14.25">
      <c r="A89" s="8"/>
      <c r="B89" s="9"/>
      <c r="C89" s="10"/>
      <c r="D89" s="14"/>
      <c r="E89" s="14"/>
      <c r="F89" s="14"/>
      <c r="G89" s="14"/>
    </row>
    <row r="90" spans="1:7" ht="14.25">
      <c r="A90" s="8"/>
      <c r="B90" s="9"/>
      <c r="C90" s="10"/>
      <c r="D90" s="14"/>
      <c r="E90" s="14"/>
      <c r="F90" s="14"/>
      <c r="G90" s="14"/>
    </row>
    <row r="91" spans="1:7" ht="14.25">
      <c r="A91" s="8"/>
      <c r="B91" s="9"/>
      <c r="C91" s="10"/>
      <c r="D91" s="14"/>
      <c r="E91" s="14"/>
      <c r="F91" s="14"/>
      <c r="G91" s="14"/>
    </row>
    <row r="92" spans="1:7" ht="14.25">
      <c r="A92" s="8"/>
      <c r="B92" s="9"/>
      <c r="C92" s="10"/>
      <c r="D92" s="14"/>
      <c r="E92" s="14"/>
      <c r="F92" s="14"/>
      <c r="G92" s="14"/>
    </row>
    <row r="93" spans="1:7" ht="14.25">
      <c r="A93" s="8"/>
      <c r="B93" s="9"/>
      <c r="C93" s="10"/>
      <c r="D93" s="14"/>
      <c r="E93" s="14"/>
      <c r="F93" s="14"/>
      <c r="G93" s="14"/>
    </row>
    <row r="94" spans="1:7" ht="14.25">
      <c r="A94" s="9"/>
      <c r="B94" s="9"/>
      <c r="C94" s="10"/>
      <c r="D94" s="14"/>
      <c r="E94" s="14"/>
      <c r="F94" s="14"/>
      <c r="G94" s="14"/>
    </row>
    <row r="95" spans="1:7" ht="14.25">
      <c r="A95" s="9"/>
      <c r="B95" s="9"/>
      <c r="C95" s="10"/>
      <c r="D95" s="14"/>
      <c r="E95" s="14"/>
      <c r="F95" s="14"/>
      <c r="G95" s="14"/>
    </row>
    <row r="96" spans="1:7" ht="14.25">
      <c r="A96" s="9"/>
      <c r="B96" s="9"/>
      <c r="C96" s="10"/>
      <c r="D96" s="14"/>
      <c r="E96" s="14"/>
      <c r="F96" s="14"/>
      <c r="G96" s="14"/>
    </row>
    <row r="97" spans="1:7" ht="14.25">
      <c r="A97" s="9"/>
      <c r="B97" s="9"/>
      <c r="C97" s="10"/>
      <c r="D97" s="14"/>
      <c r="E97" s="14"/>
      <c r="F97" s="14"/>
      <c r="G97" s="14"/>
    </row>
    <row r="98" spans="1:7" ht="14.25">
      <c r="A98" s="9"/>
      <c r="B98" s="9"/>
      <c r="C98" s="10"/>
      <c r="D98" s="14"/>
      <c r="E98" s="14"/>
      <c r="F98" s="14"/>
      <c r="G98" s="14"/>
    </row>
    <row r="99" spans="1:7" ht="14.25">
      <c r="A99" s="9"/>
      <c r="B99" s="9"/>
      <c r="C99" s="10"/>
      <c r="D99" s="14"/>
      <c r="E99" s="14"/>
      <c r="F99" s="14"/>
      <c r="G99" s="14"/>
    </row>
    <row r="100" spans="1:7" ht="14.25">
      <c r="A100" s="9"/>
      <c r="B100" s="9"/>
      <c r="C100" s="10"/>
      <c r="D100" s="14"/>
      <c r="E100" s="14"/>
      <c r="F100" s="14"/>
      <c r="G100" s="14"/>
    </row>
    <row r="101" spans="1:7" ht="14.25">
      <c r="A101" s="9"/>
      <c r="B101" s="9"/>
      <c r="C101" s="10"/>
      <c r="D101" s="14"/>
      <c r="E101" s="14"/>
      <c r="F101" s="14"/>
      <c r="G101" s="14"/>
    </row>
    <row r="102" spans="1:7" ht="14.25">
      <c r="A102" s="9"/>
      <c r="B102" s="9"/>
      <c r="C102" s="10"/>
      <c r="D102" s="14"/>
      <c r="E102" s="14"/>
      <c r="F102" s="14"/>
      <c r="G102" s="14"/>
    </row>
    <row r="103" spans="1:7" ht="14.25">
      <c r="A103" s="9"/>
      <c r="B103" s="9"/>
      <c r="C103" s="10"/>
      <c r="D103" s="14"/>
      <c r="E103" s="14"/>
      <c r="F103" s="14"/>
      <c r="G103" s="14"/>
    </row>
    <row r="104" spans="1:7" ht="14.25">
      <c r="A104" s="9"/>
      <c r="B104" s="9"/>
      <c r="C104" s="10"/>
      <c r="D104" s="14"/>
      <c r="E104" s="14"/>
      <c r="F104" s="14"/>
      <c r="G104" s="14"/>
    </row>
    <row r="105" spans="1:7" ht="14.25">
      <c r="A105" s="9"/>
      <c r="B105" s="9"/>
      <c r="C105" s="10"/>
      <c r="D105" s="14"/>
      <c r="E105" s="14"/>
      <c r="F105" s="14"/>
      <c r="G105" s="14"/>
    </row>
    <row r="106" spans="2:7" ht="14.25">
      <c r="B106" s="9"/>
      <c r="C106" s="9"/>
      <c r="D106" s="14"/>
      <c r="E106" s="14"/>
      <c r="F106" s="14"/>
      <c r="G106" s="14"/>
    </row>
    <row r="107" spans="2:7" ht="14.25">
      <c r="B107" s="9"/>
      <c r="C107" s="9"/>
      <c r="D107" s="14"/>
      <c r="E107" s="14"/>
      <c r="F107" s="14"/>
      <c r="G107" s="14"/>
    </row>
    <row r="108" spans="2:7" ht="14.25">
      <c r="B108" s="9"/>
      <c r="C108" s="9"/>
      <c r="D108" s="14"/>
      <c r="E108" s="14"/>
      <c r="F108" s="14"/>
      <c r="G108" s="14"/>
    </row>
    <row r="109" spans="2:7" ht="14.25">
      <c r="B109" s="9"/>
      <c r="C109" s="9"/>
      <c r="D109" s="14"/>
      <c r="E109" s="14"/>
      <c r="F109" s="14"/>
      <c r="G109" s="14"/>
    </row>
    <row r="110" spans="2:7" ht="14.25">
      <c r="B110" s="9"/>
      <c r="C110" s="9"/>
      <c r="D110" s="14"/>
      <c r="E110" s="14"/>
      <c r="F110" s="14"/>
      <c r="G110" s="14"/>
    </row>
    <row r="111" spans="2:7" ht="14.25">
      <c r="B111" s="9"/>
      <c r="C111" s="9"/>
      <c r="D111" s="14"/>
      <c r="E111" s="14"/>
      <c r="F111" s="14"/>
      <c r="G111" s="14"/>
    </row>
    <row r="112" spans="3:7" ht="14.25">
      <c r="C112" s="9"/>
      <c r="D112" s="14"/>
      <c r="E112" s="14"/>
      <c r="F112" s="14"/>
      <c r="G112" s="14"/>
    </row>
    <row r="113" spans="3:7" ht="14.25">
      <c r="C113" s="9"/>
      <c r="D113" s="14"/>
      <c r="E113" s="14"/>
      <c r="F113" s="14"/>
      <c r="G113" s="14"/>
    </row>
    <row r="114" spans="3:7" ht="14.25">
      <c r="C114" s="9"/>
      <c r="D114" s="14"/>
      <c r="E114" s="14"/>
      <c r="F114" s="14"/>
      <c r="G114" s="14"/>
    </row>
    <row r="115" spans="3:7" ht="14.25">
      <c r="C115" s="9"/>
      <c r="D115" s="14"/>
      <c r="E115" s="14"/>
      <c r="F115" s="14"/>
      <c r="G115" s="14"/>
    </row>
    <row r="116" spans="3:7" ht="14.25">
      <c r="C116" s="9"/>
      <c r="D116" s="14"/>
      <c r="E116" s="14"/>
      <c r="F116" s="14"/>
      <c r="G116" s="14"/>
    </row>
    <row r="117" spans="3:7" ht="14.25">
      <c r="C117" s="9"/>
      <c r="D117" s="14"/>
      <c r="E117" s="14"/>
      <c r="F117" s="14"/>
      <c r="G117" s="14"/>
    </row>
    <row r="118" spans="3:7" ht="14.25">
      <c r="C118" s="9"/>
      <c r="D118" s="14"/>
      <c r="E118" s="14"/>
      <c r="F118" s="14"/>
      <c r="G118" s="14"/>
    </row>
    <row r="119" spans="3:7" ht="14.25">
      <c r="C119" s="9"/>
      <c r="D119" s="14"/>
      <c r="E119" s="14"/>
      <c r="F119" s="14"/>
      <c r="G119" s="14"/>
    </row>
    <row r="120" spans="3:7" ht="14.25">
      <c r="C120" s="9"/>
      <c r="D120" s="14"/>
      <c r="E120" s="14"/>
      <c r="F120" s="14"/>
      <c r="G120" s="14"/>
    </row>
    <row r="121" spans="3:7" ht="14.25">
      <c r="C121" s="9"/>
      <c r="D121" s="14"/>
      <c r="E121" s="14"/>
      <c r="F121" s="14"/>
      <c r="G121" s="14"/>
    </row>
    <row r="122" spans="3:7" ht="14.25">
      <c r="C122" s="9"/>
      <c r="D122" s="14"/>
      <c r="E122" s="14"/>
      <c r="F122" s="14"/>
      <c r="G122" s="14"/>
    </row>
    <row r="123" spans="3:7" ht="14.25">
      <c r="C123" s="9"/>
      <c r="D123" s="14"/>
      <c r="E123" s="14"/>
      <c r="F123" s="14"/>
      <c r="G123" s="14"/>
    </row>
    <row r="124" spans="3:7" ht="14.25">
      <c r="C124" s="9"/>
      <c r="D124" s="14"/>
      <c r="E124" s="14"/>
      <c r="F124" s="14"/>
      <c r="G124" s="14"/>
    </row>
    <row r="125" spans="3:7" ht="14.25">
      <c r="C125" s="9"/>
      <c r="D125" s="14"/>
      <c r="E125" s="14"/>
      <c r="F125" s="14"/>
      <c r="G125" s="14"/>
    </row>
    <row r="126" spans="3:7" ht="14.25">
      <c r="C126" s="9"/>
      <c r="D126" s="14"/>
      <c r="E126" s="14"/>
      <c r="F126" s="14"/>
      <c r="G126" s="14"/>
    </row>
    <row r="127" spans="3:7" ht="14.25">
      <c r="C127" s="9"/>
      <c r="D127" s="14"/>
      <c r="E127" s="14"/>
      <c r="F127" s="14"/>
      <c r="G127" s="14"/>
    </row>
    <row r="128" spans="3:7" ht="14.25">
      <c r="C128" s="9"/>
      <c r="D128" s="14"/>
      <c r="E128" s="14"/>
      <c r="F128" s="14"/>
      <c r="G128" s="14"/>
    </row>
    <row r="129" spans="3:7" ht="14.25">
      <c r="C129" s="9"/>
      <c r="D129" s="14"/>
      <c r="E129" s="14"/>
      <c r="F129" s="14"/>
      <c r="G129" s="14"/>
    </row>
    <row r="130" spans="3:7" ht="14.25">
      <c r="C130" s="9"/>
      <c r="D130" s="14"/>
      <c r="E130" s="14"/>
      <c r="F130" s="14"/>
      <c r="G130" s="14"/>
    </row>
    <row r="131" spans="3:7" ht="14.25">
      <c r="C131" s="9"/>
      <c r="D131" s="14"/>
      <c r="E131" s="14"/>
      <c r="F131" s="14"/>
      <c r="G131" s="14"/>
    </row>
    <row r="132" spans="3:7" ht="14.25">
      <c r="C132" s="9"/>
      <c r="D132" s="14"/>
      <c r="E132" s="14"/>
      <c r="F132" s="14"/>
      <c r="G132" s="14"/>
    </row>
    <row r="133" spans="3:7" ht="14.25">
      <c r="C133" s="9"/>
      <c r="D133" s="14"/>
      <c r="E133" s="14"/>
      <c r="F133" s="14"/>
      <c r="G133" s="14"/>
    </row>
    <row r="134" spans="3:7" ht="14.25">
      <c r="C134" s="9"/>
      <c r="D134" s="14"/>
      <c r="E134" s="14"/>
      <c r="F134" s="14"/>
      <c r="G134" s="14"/>
    </row>
    <row r="135" spans="3:7" ht="14.25">
      <c r="C135" s="9"/>
      <c r="D135" s="14"/>
      <c r="E135" s="14"/>
      <c r="F135" s="14"/>
      <c r="G135" s="14"/>
    </row>
    <row r="136" spans="3:7" ht="14.25">
      <c r="C136" s="9"/>
      <c r="D136" s="14"/>
      <c r="E136" s="14"/>
      <c r="F136" s="14"/>
      <c r="G136" s="14"/>
    </row>
    <row r="137" spans="3:7" ht="14.25">
      <c r="C137" s="9"/>
      <c r="D137" s="14"/>
      <c r="E137" s="14"/>
      <c r="F137" s="14"/>
      <c r="G137" s="14"/>
    </row>
    <row r="138" spans="3:7" ht="14.25">
      <c r="C138" s="9"/>
      <c r="D138" s="14"/>
      <c r="E138" s="14"/>
      <c r="F138" s="14"/>
      <c r="G138" s="14"/>
    </row>
    <row r="139" spans="3:7" ht="14.25">
      <c r="C139" s="9"/>
      <c r="D139" s="14"/>
      <c r="E139" s="14"/>
      <c r="F139" s="14"/>
      <c r="G139" s="14"/>
    </row>
    <row r="140" spans="3:7" ht="14.25">
      <c r="C140" s="9"/>
      <c r="D140" s="14"/>
      <c r="E140" s="14"/>
      <c r="F140" s="14"/>
      <c r="G140" s="14"/>
    </row>
    <row r="141" spans="3:7" ht="14.25">
      <c r="C141" s="9"/>
      <c r="D141" s="14"/>
      <c r="E141" s="14"/>
      <c r="F141" s="14"/>
      <c r="G141" s="14"/>
    </row>
    <row r="142" spans="4:7" ht="14.25">
      <c r="D142" s="14"/>
      <c r="E142" s="14"/>
      <c r="F142" s="14"/>
      <c r="G142" s="14"/>
    </row>
    <row r="143" spans="4:7" ht="14.25">
      <c r="D143" s="14"/>
      <c r="E143" s="14"/>
      <c r="F143" s="14"/>
      <c r="G143" s="14"/>
    </row>
    <row r="144" spans="4:7" ht="14.25">
      <c r="D144" s="14"/>
      <c r="E144" s="14"/>
      <c r="F144" s="14"/>
      <c r="G144" s="14"/>
    </row>
    <row r="145" spans="4:7" ht="14.25">
      <c r="D145" s="14"/>
      <c r="E145" s="14"/>
      <c r="F145" s="14"/>
      <c r="G145" s="14"/>
    </row>
    <row r="146" spans="4:7" ht="14.25">
      <c r="D146" s="14"/>
      <c r="E146" s="14"/>
      <c r="F146" s="14"/>
      <c r="G146" s="14"/>
    </row>
    <row r="147" spans="4:7" ht="14.25">
      <c r="D147" s="14"/>
      <c r="E147" s="14"/>
      <c r="F147" s="14"/>
      <c r="G147" s="14"/>
    </row>
    <row r="148" spans="4:7" ht="14.25">
      <c r="D148" s="14"/>
      <c r="E148" s="14"/>
      <c r="F148" s="14"/>
      <c r="G148" s="14"/>
    </row>
    <row r="149" spans="4:7" ht="14.25">
      <c r="D149" s="14"/>
      <c r="E149" s="14"/>
      <c r="F149" s="14"/>
      <c r="G149" s="14"/>
    </row>
    <row r="150" spans="4:7" ht="14.25">
      <c r="D150" s="14"/>
      <c r="E150" s="14"/>
      <c r="F150" s="14"/>
      <c r="G150" s="14"/>
    </row>
    <row r="151" spans="4:7" ht="14.25">
      <c r="D151" s="14"/>
      <c r="E151" s="14"/>
      <c r="F151" s="14"/>
      <c r="G151" s="14"/>
    </row>
    <row r="152" spans="4:7" ht="14.25">
      <c r="D152" s="14"/>
      <c r="E152" s="14"/>
      <c r="F152" s="14"/>
      <c r="G152" s="14"/>
    </row>
    <row r="153" spans="4:7" ht="14.25">
      <c r="D153" s="14"/>
      <c r="E153" s="14"/>
      <c r="F153" s="14"/>
      <c r="G153" s="14"/>
    </row>
    <row r="154" spans="4:7" ht="14.25">
      <c r="D154" s="14"/>
      <c r="E154" s="14"/>
      <c r="F154" s="14"/>
      <c r="G154" s="14"/>
    </row>
  </sheetData>
  <sheetProtection/>
  <mergeCells count="12">
    <mergeCell ref="D8:F8"/>
    <mergeCell ref="B8:B9"/>
    <mergeCell ref="C8:C9"/>
    <mergeCell ref="A8:A9"/>
    <mergeCell ref="A3:G3"/>
    <mergeCell ref="A2:G2"/>
    <mergeCell ref="G5:G6"/>
    <mergeCell ref="A5:A6"/>
    <mergeCell ref="B5:B6"/>
    <mergeCell ref="C5:C6"/>
    <mergeCell ref="D5:F5"/>
    <mergeCell ref="D6:F6"/>
  </mergeCells>
  <printOptions/>
  <pageMargins left="0.2755905511811024" right="0.1968503937007874" top="0.2755905511811024" bottom="0.17" header="0.2362204724409449" footer="0.5118110236220472"/>
  <pageSetup horizontalDpi="600" verticalDpi="600" orientation="portrait" paperSize="9" scale="70" r:id="rId1"/>
  <ignoredErrors>
    <ignoredError sqref="A13 A16 A20:A21 A24 A29:A30 A32:A33 A35:A38" twoDigitTextYear="1"/>
    <ignoredError sqref="A41:A42 A47:A48 A51:A52 A55:A60 A62 A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2012-12-13T04:11:16Z</cp:lastPrinted>
  <dcterms:created xsi:type="dcterms:W3CDTF">1996-10-08T23:32:33Z</dcterms:created>
  <dcterms:modified xsi:type="dcterms:W3CDTF">2012-12-13T04:11:17Z</dcterms:modified>
  <cp:category/>
  <cp:version/>
  <cp:contentType/>
  <cp:contentStatus/>
</cp:coreProperties>
</file>